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activeTab="1"/>
  </bookViews>
  <sheets>
    <sheet name="Foglio1" sheetId="1" r:id="rId1"/>
    <sheet name="SIMOG 2017" sheetId="4" r:id="rId2"/>
    <sheet name="SIMOG 2017 partecipanti" sheetId="2" r:id="rId3"/>
    <sheet name="Foglio2" sheetId="5" r:id="rId4"/>
  </sheets>
  <definedNames>
    <definedName name="_xlnm._FilterDatabase" localSheetId="1" hidden="1">'SIMOG 2017'!$A$1:$L$80</definedName>
    <definedName name="_xlnm.Print_Titles" localSheetId="1">'SIMOG 2017'!$1:$1</definedName>
  </definedNames>
  <calcPr calcId="145621"/>
</workbook>
</file>

<file path=xl/calcChain.xml><?xml version="1.0" encoding="utf-8"?>
<calcChain xmlns="http://schemas.openxmlformats.org/spreadsheetml/2006/main">
  <c r="J65" i="4" l="1"/>
  <c r="J57" i="4"/>
  <c r="J55" i="4"/>
  <c r="J47" i="4"/>
  <c r="J46" i="4"/>
  <c r="J43" i="4"/>
  <c r="J44" i="4"/>
  <c r="J42" i="4"/>
  <c r="J41" i="4"/>
  <c r="J40" i="4"/>
  <c r="J34" i="4"/>
  <c r="J33" i="4"/>
  <c r="J22" i="4" l="1"/>
  <c r="J20" i="4"/>
  <c r="J13" i="4"/>
  <c r="J12" i="4"/>
  <c r="J11" i="4"/>
  <c r="J10" i="4"/>
  <c r="J8" i="4"/>
  <c r="J7" i="4"/>
  <c r="J6" i="4"/>
  <c r="J5" i="4"/>
  <c r="J4" i="4" l="1"/>
  <c r="G50" i="4" l="1"/>
  <c r="G34" i="4"/>
  <c r="G33" i="4"/>
  <c r="G31" i="4" l="1"/>
  <c r="G28" i="4"/>
  <c r="G23" i="4"/>
  <c r="G30" i="4"/>
  <c r="G17" i="4"/>
  <c r="G2" i="4" l="1"/>
  <c r="G21" i="4" l="1"/>
  <c r="G79" i="4" l="1"/>
  <c r="G78" i="4"/>
  <c r="G66" i="4"/>
  <c r="G65" i="4"/>
  <c r="G61" i="4"/>
  <c r="G58" i="4"/>
  <c r="G57" i="4"/>
  <c r="G56" i="4"/>
  <c r="G55" i="4"/>
  <c r="G53" i="4"/>
  <c r="G51" i="4"/>
  <c r="G48" i="4"/>
  <c r="G49" i="4"/>
  <c r="G46" i="4"/>
  <c r="G47" i="4"/>
  <c r="G44" i="4"/>
  <c r="G43" i="4"/>
  <c r="G42" i="4"/>
  <c r="G41" i="4"/>
  <c r="G40" i="4"/>
  <c r="G37" i="4"/>
  <c r="G36" i="4"/>
  <c r="G22" i="4"/>
  <c r="G20" i="4"/>
  <c r="G16" i="4"/>
  <c r="G13" i="4"/>
  <c r="G12" i="4"/>
  <c r="G11" i="4"/>
  <c r="G10" i="4"/>
  <c r="G8" i="4"/>
  <c r="G7" i="4"/>
  <c r="G6" i="4"/>
  <c r="G4" i="4"/>
  <c r="G5" i="4"/>
  <c r="G3" i="4"/>
</calcChain>
</file>

<file path=xl/sharedStrings.xml><?xml version="1.0" encoding="utf-8"?>
<sst xmlns="http://schemas.openxmlformats.org/spreadsheetml/2006/main" count="1934" uniqueCount="453">
  <si>
    <t>RUP</t>
  </si>
  <si>
    <t>PL</t>
  </si>
  <si>
    <t>AMMINISTRAZIONE COMPETENTE</t>
  </si>
  <si>
    <t>STAZIONE APPALTANTE</t>
  </si>
  <si>
    <t>NUMERO GARA</t>
  </si>
  <si>
    <t>OGGETTO DELLA GARA</t>
  </si>
  <si>
    <t>DATA CREAZIONE</t>
  </si>
  <si>
    <t>DATA PERFEZIONAMENTO BANDO</t>
  </si>
  <si>
    <t>STATO GARA</t>
  </si>
  <si>
    <t>CIG</t>
  </si>
  <si>
    <t>OGGETTO LOTTO</t>
  </si>
  <si>
    <t>IMPORTO LOTTO</t>
  </si>
  <si>
    <t>DATA PUBBLICAZIONE</t>
  </si>
  <si>
    <t>STATO LOTTO</t>
  </si>
  <si>
    <t>GARDA UNO SPA</t>
  </si>
  <si>
    <t>SEDE</t>
  </si>
  <si>
    <t>AFFIDAMENTO DEL SERVIZIO TRIENNALE DI COPERTURA ASSICURATIVA (30.06.2017 - 30.06.2020)</t>
  </si>
  <si>
    <t>Confermato</t>
  </si>
  <si>
    <t>7067653BC0</t>
  </si>
  <si>
    <t>LOTTO 4 - POLIZZA DELLE NAVI CONTRO I RISCHI MARITTIMI</t>
  </si>
  <si>
    <t>PERFEZIONATO</t>
  </si>
  <si>
    <t>7067654C93</t>
  </si>
  <si>
    <t>LOTTO 5 - POLIZZA DELLA RESPONSABILITA' CIVILE VERSO TERZI</t>
  </si>
  <si>
    <t>7067655D66</t>
  </si>
  <si>
    <t>LOTTO 6 - POLIZZA INFORTUNI DIRIGENTI, AMMINISTRATORI, REVISORI E DIPENDENTI</t>
  </si>
  <si>
    <t>LOTTO 7 - POLIZZA D&amp;O</t>
  </si>
  <si>
    <t>7067657F0C</t>
  </si>
  <si>
    <t>LOTTO 8 - POLIZZA RC PATRIMONIALE AMMINISTRATIVA E PROFESSIONALE TECNICI</t>
  </si>
  <si>
    <t>7067658FDF</t>
  </si>
  <si>
    <t>LOTTO 9 - POLIZZA TUTELA LEGALE</t>
  </si>
  <si>
    <t>Affidamento fornitura software SII Progetto net@H2O e Delibera 655/2015/DIR (Ordine AC/2017-61-19 del 14/01/2017)</t>
  </si>
  <si>
    <t>69459424AA</t>
  </si>
  <si>
    <t>Servizio di leasing acquisizione fornitura nr, 1 macchina autospazzatrice 6 mc (Settore Igiene Urbana - Rif. contratto 6097391)</t>
  </si>
  <si>
    <t>705611062C</t>
  </si>
  <si>
    <t>LOTTO 1 - POLIZZA DI ASSICURAZIONE DELLA RESPONSABILITA' CIVILE AUTO L. 990/1969 E SUCCESSIVE MODIFICHE</t>
  </si>
  <si>
    <t>LOTTO 2 - POLIZZA INCENDIO/FURTO/KASKO VEICOLI DI AMMINISTRATORI E DIPENDENTI</t>
  </si>
  <si>
    <t>7067652AED</t>
  </si>
  <si>
    <t>LOTTO 3 - POLIZZA ALLA RISKS</t>
  </si>
  <si>
    <t>SERVIZIO IGIENE URBANA</t>
  </si>
  <si>
    <t>SMALTIMENTO FORSU - Smaltimento frazione organica (FORSU) (Cod. CER 200108) - AGOSTO 2017 e SMALTIMENTO VEGETALI - Smaltimento rifiuto vegetale (Cod. CER 200201) - AGOSTO 2017 ORD. 2017/4433-4434</t>
  </si>
  <si>
    <t>Servizio di pressatura carta selettiva, smaltimento RSU rifiuti solidi urbani (Cod. CER 200301), smaltimento RPS residui pulizia strade (Cod. CER 200303), smaltimento vegetale presso il vostro impianto di trattamento in Bedizzole (BS), smaltimento RSI rifiuti solidi ingombranti (Cod. CER 200307), smaltimento PFU pneumatici (Cod. CER 160103) - AGOSTO  ORD. 2017/4495-4501-4531-4539-4631-4632</t>
  </si>
  <si>
    <t>Smaltimento frazione organica (FORSU) (Cod. CER 200108) e maltimento rifiuto vegetale (Cod. CER 200201) - SETTEMBRE 2017 e smaltimento frazione organica (FORSU) (Cod. CER 200108) - CONGUAGLIO ORD. 2017/5124-5133-5136</t>
  </si>
  <si>
    <t>7248319E0C</t>
  </si>
  <si>
    <t>Smaltimento vegetale presso il vostro impianto di trattamento in Bedizzole (BS) - Servizio di pressatura carta selettiva - Smaltimento RSU rifiuti solidi urbani (Cod. CER 200301) - Smaltimento RPS residui pulizia strade (Cod. CER 200303) - Smaltimento PFU pneumatici (Cod. CER 160103) - Smaltimento RSI rifiuti solidi ingombranti (Cod. CER 200307) - SETTEMBRE  ORD. 2017/5042-5140-5142-5143-5179-5183</t>
  </si>
  <si>
    <t>724921731D</t>
  </si>
  <si>
    <t>Smaltimento vegetale presso il vostro impianto di trattamento in Bedizzole (BS) - Servizio di pressatura carta selettiva - Smaltimento RSU rifiuti solidi urbani (Cod. CER 200301) - Smaltimento RPS residui pulizia strade (Cod. CER 200303) - Smaltimento PFU pneumatici (Cod. CER 160103) - Smaltimento RSI rifiuti solidi ingombranti (Cod. CER 200307) - SETTEMBRE ORD. 2017/5042-5140-5142-5143-5179-5183</t>
  </si>
  <si>
    <t>Smaltimento frazione organica (FORSU) (Cod. CER 200108) e smaltimento rifiuto vegetale (Cod. CER 200201) - OTTOBRE 2017 ORD. N. 2017/5395-5397</t>
  </si>
  <si>
    <t>7277966F86</t>
  </si>
  <si>
    <t>Smaltimento RSU rifiuti solidi urbani (Cod. CER 200301), smaltimento RPS residui pulizia strade (Cod. CER 200303), servizio di pressatura carta selettiva, smaltimento vegetale presso il vostro impianto di trattamento in Bedizzole (BS), smaltimento RSI rifiuti solidi ingombranti (Cod. CER 200307) e smaltimento PFU pneumatici (Cod. CER 160103) - OTTOBRE 2017 ORD. 2017/5713-5717-5718-5733-5862-5863</t>
  </si>
  <si>
    <t>728840346C</t>
  </si>
  <si>
    <t>AFFIDAMENTO DI SERVIZI INERENTI LA GESTIONE DEI RIFIUTI SOLIDI URBANI.</t>
  </si>
  <si>
    <t>In Definizione</t>
  </si>
  <si>
    <t>7317979B4D</t>
  </si>
  <si>
    <t>IN LAVORAZIONE</t>
  </si>
  <si>
    <t>Smaltimento frazione organica (FORSU) (Cod. CER 200108) e smaltimento rifiuto vegetale (Cod. CER 200201) - NOVEMBRE 2017 ORD. 2017/6418-6419</t>
  </si>
  <si>
    <t>73390675AD</t>
  </si>
  <si>
    <t>Servizio di pressatura carta selettiva, smaltimento RPS residui pulizia strade (Cod. CER 200303), smaltimento RSU rifiuti solidi urbani (Cod. CER 200301), Smaltimento PFU pneumatici (Cod. CER 160103) e smaltimento RSI rifiuti solidi ingombranti (Cod. CER 200307) - NOVEMBRE 2017 ORD. 2017/6213-6215-6216-6516-6517</t>
  </si>
  <si>
    <t>MP</t>
  </si>
  <si>
    <t>Smaltimento frazione organica (FORSU) (Cod. CER 200108) e smaltimento rifiuto vegetale (Cod. CER 200201) - MAGGIO 2017 ORD. 2017/2741-2742</t>
  </si>
  <si>
    <t>711943579D</t>
  </si>
  <si>
    <t>Smaltimento RSU rifiuti solidi urbani (Cod. CER 200301), smaltimento RPS residui pulizia strade (Cod. CER 200303), servizio di pressatura carta selettiva, smaltimento RSI rifiuti solidi ingombranti (Cod. CER 200307), smaltimento PFU pneumatici (Cod. CER 160103), smaltimento vegetale e raccolta del vegetale da ecobox posizionati nel territorio del Comune di Lonato - MAGGIO 2017 ORD. 2017/2795-2797-2798-2934-2935-2957-2958</t>
  </si>
  <si>
    <t>71195831C1</t>
  </si>
  <si>
    <t>SMALTIMENTO FORSU - Smaltimento frazione organica (FORSU) (Cod. CER 200108) e smaltimento rifiuto vegetale (Cod. CER 200201) e smaltimento rifiuto vegetale (Cod. CER 200201) - GIUGNO 2017 ORD. 2017/3336-3337-3338</t>
  </si>
  <si>
    <t>Smaltimento RSU rifiuti solidi urbani (Cod. CER 200301), smaltimento RPS residui pulizia strade (Cod. CER 200303), servizio di pressatura carta selettiva, smaltimento RSI rifiuti solidi ingombranti (Cod. CER 200307), raccolta del vegetale da ecobox posizionati nel territorio del Comune di Lonato del Garda compreso trasporto all'impianto finale di trattamento Valli S.p.A. in Lonato del Garda (BS) e smaltimento vegetale presso il vostro impianto di trattamento in Bedizzole (BS) - GIUGNO 2017 ORD. 2017/3356-3357-3359-3457-3458-3583</t>
  </si>
  <si>
    <t>71503997EA</t>
  </si>
  <si>
    <t>Smaltimento frazione organica (FORSU) (Cod. CER 200108) e smaltimento rifiuto vegetale (Cod. CER 200201) - LUGLIO 2017 ORD. 2017/3820-3821</t>
  </si>
  <si>
    <t>717885528E</t>
  </si>
  <si>
    <t>Smaltimento RSU rifiuti solidi urbani (Cod. CER 200301) e smaltimento RPS residui pulizia strade (Cod. CER 200303), servizio di pressatura carta selettiva, smaltimento vegetale presso il vostro impianto di trattamento in Bedizzole (BS), smaltimento RSI rifiuti solidi ingombranti (Cod. CER 200307) e smaltimento PFU pneumatici (Cod. CER 160103) - LUGLIO 2017 ORD. 2017/3795-3796-3798-4120-4142-4145</t>
  </si>
  <si>
    <t>71789007AF</t>
  </si>
  <si>
    <t>Servizi di informazione, qualità e svuotamento cestini a Salò DAL 01/09/2017 AL 30/09/2017 - Raccolta e trasporto rifiuti indifferenziati a Salò e Toscolano, spazzamento meccanizzato a Lonato e guardiania presso CDR Loc. Cremaschina a Desenzano DAL 01/09/2017 AL 31/12/2017 ORD. 2017/4141-4143-4146-4147-4149-5040</t>
  </si>
  <si>
    <t>7194922D73</t>
  </si>
  <si>
    <t>Raccolta e trasporto rifiuti differenziati, indifferenziati comuni di Tremosine, Tignale e Limone e guardiania presso i CDR di Tremosine, Tignale, Gargnano e Limone s/G DAL 01/09/2017 AL 31/12/2017 ORD. 2017/4125-4126-4127-4128-4129-4131-4135</t>
  </si>
  <si>
    <t>7194983FC9</t>
  </si>
  <si>
    <t>Raccolta rifiuti differenziati (plastica, carta, vetro e forsu), indifferenziati (RSU) e servizi vari nel Comune di Manerbio e gestione centro di raccolta nel Comune di Manerbio DAL 01/09/2017 AL 31/12/2017 e servizio di spazzamento domenicale centro storico nel Comune di Manerbio - SETTEMBRE 2017 ORD. 2017/4229-4230-4988</t>
  </si>
  <si>
    <t>719683474A</t>
  </si>
  <si>
    <t>Servizi di guardiania presso i Centri di Raccolta, raccolta e trasporto rifiuti differenziati e indifferenziati, svuotamento cestini, spazzamento manuale, spazzamento meccanico tramite uso del soffiatore e supporto e raccolta aree mercati presso Comuni vari DAL 01/09/2017 AL 31/12/2017</t>
  </si>
  <si>
    <t>72232427DC</t>
  </si>
  <si>
    <t>Smaltimento frazione organica (FORSU) (Cod. CER 200108) e smaltimento rifiuto vegetale (Cod. CER 200201) - APRILE 2017 ORD. 2017/1884-1886</t>
  </si>
  <si>
    <t>7083013F38</t>
  </si>
  <si>
    <t>Smaltimento PFU pneumatici (FEB-MAR 2017), smaltimento RSU rifiuti solidi urbani, RPS residui pulizia strade, RSI rifiuti solidi ingombranti, vegetale presso il vostro impianto di trattamento in Bedizzole (BS), servizio di pressatura carta selettiva e raccolta del vegetale da ecobox posizionati nel territorio del Comune di Lonato del Garda compreso trasporto all'impianto finale di trattamento Valli S.p.A. in Lonato del Garda (BS)- APRILE 2017 ORD. 2017/1969-1972-1975-2241-2242-2245-2246</t>
  </si>
  <si>
    <t>70832090FB</t>
  </si>
  <si>
    <t>Raccolta rifiuti differenziati (plastica, carta, vetro e forsu), indifferenziati (RSU) e servizi vari nel Comune di Manerbio, noleggi containers aperti e contenitori per raccolta RUP e gestione centro di raccolta nel Comune di Offlaga per conto del Comune di Manerbio, servizio isola mobile e noleggio compattatore presso Azienda Ospedaliera di Manerbio DAL 01/05/2017 AL 31/08/2017 ORD. 2017/2348-2359-2364-2962</t>
  </si>
  <si>
    <t>Raccolta rifiuti differenziati (plastica, carta, vetro e forsu), indifferenziati (RSU) e servizi vari nel Comune di Manerbio, noleggi containers aperti e contenitori per raccolta RUP e gestione centro di raccolta nel Comune di Offlaga per conto del Comune di Manerbio, servizio isola mobile e noleggio compattatore presso Azienda Ospedaliera di Manerbio DAL 01/05/2017 AL 31/08/2017 - ORD. 2017/2348-2359-2364-2962</t>
  </si>
  <si>
    <t>Servizi di guardiania presso i Centri di Raccolta, raccolta e trasporto rifiuti differenziati e indifferenziati, svuotamento cestini, spazzamento manuale, spazzamento meccanico tramite uso del soffiatore e supporto e raccolta aree mercati presso Comuni vari DAL 01/05/2017 AL 31/08/2017</t>
  </si>
  <si>
    <t>71043062C6</t>
  </si>
  <si>
    <t>Fornitura di nr. 3 autocarri modello Mitsubishi Fuso Carter dotati di vasca e compattatore, a servizio dell'unità operativa servizio igiene urbana.</t>
  </si>
  <si>
    <t>71057889C0</t>
  </si>
  <si>
    <t>Fornitura di nr. 3 porter Piaggio a benzina modello Maxxi cabinato completo di attrezzatura per la raccolta rifiuti</t>
  </si>
  <si>
    <t>7105792D0C</t>
  </si>
  <si>
    <t>Raccolta e trasporto rifiuti differenziati, indifferenziati e guardiania presso i CDR di Tremosine e Tignale e Limone s/G e servizio di guardiania presso il Centro di Raccolta del Comune di Gargnano DAL 17/07/17 AL 31/08/17 - ORDINI DAL 01/05/17 la 31/08/17 ORD. 2017-2360-2362-2363-2774-2775-2776-3265</t>
  </si>
  <si>
    <t>7109957A1E</t>
  </si>
  <si>
    <t>PRESTAZIONI PROFESSIONALI (Attività di assistenza ed organizzazione aziendale riguardante la gestione dei rifiuti) - ORDINE VALIDO DAL 01/01/2017 AL 31/12/2017 ORD. 2017/1445</t>
  </si>
  <si>
    <t>7041250F4D</t>
  </si>
  <si>
    <t>Smaltimento frazione organica (FORSU) (Cod. CER 200108) e smaltimento rifiuto vegetale (Cod. CER 200201) - MARZO 2017</t>
  </si>
  <si>
    <t>7055482FEB</t>
  </si>
  <si>
    <t>Servizio di pressatura carta selettiva, smaltimento RSU rifiuti solidi urbani (Cod. CER 200301), smaltimento RPS residui pulizia strade (Cod. CER 200303), raccolta del vegetale da ecobox posizionati nel territorio del Comune di Lonato del Garda e nel territorio del Comune di Manerbio compreso trasporto all'impianto finale di trattamento e smaltimento RSI rifiuti solidi ingombranti - MARZO 2017 ORD. 2017/1586-1588-1589-1824-1825-1829</t>
  </si>
  <si>
    <t>Smaltimento RSU rifiuti solidi urbani, RPS residui pulizia strade, RSU rifiuti solidi urbani, RSI rifiuti solidi ingombranti e dervizio di pressatura carta selettiva e raccolta e smaltimento vegetale - NOVEMBRE/DICEMBRE 2016 ORD. 2016-6301-6303-6305-6441-6442-6496-6499-6500-6502-6503-6504-6553</t>
  </si>
  <si>
    <t>696263000B</t>
  </si>
  <si>
    <t>Raccolta e trasporto rifiuti indifferenziati a Salò e Toscolano e spazzamento meccanizzato a Lonato - ORDINE VALIDO DAL 01/01/2017 AL 30/04/2017</t>
  </si>
  <si>
    <t>Raccolta rifiuti differenziati, indifferenziati, servizi vari e svuotamento cestini nel Comune di Manerbio, noleggi containers aperti e contenitori per raccolta RUP e gestione centro di raccolta nel Comune di Offlaga per conto del Comune di Manerbio e servizio isola mobile ORDINE DAL 01/01/17 AL 30/04/17 ORD. 2017-383-385-386-387-1735</t>
  </si>
  <si>
    <t>6971565D6C</t>
  </si>
  <si>
    <t>Raccolta e trasporto rifiuti differenziati, indifferenziati e guardiania presso i CDR di Tremosine e Tignale - ORDINI DAL 01/01/17 la 30/04/17 e guardiania, spazzamento manuale, raccolta e trasporto rifiuti differenziati, indifferenziati in modalità porta a porta e svuotamento cestini con conferimento presso il CDR  di Limone - ORDINE DAL 01/03/17 AL 30/04/17 ORDD. 2017-372-376-407</t>
  </si>
  <si>
    <t>6973406CAA</t>
  </si>
  <si>
    <t>Smaltimento rifiuto vegetale (Cod. CER 200201) e smaltimento frazione organica (FORSU) (Cod. CER 200108) - GENNAIO 2017</t>
  </si>
  <si>
    <t>699556178E</t>
  </si>
  <si>
    <t>Smaltimento RSU rifiuti solidi urbani, RPS residui pulizia strade, servizio di pressatura carta selettiva, RSI rifiuti solidi ingombranti e PFU pneumatici-GENNAIO 2017 ORD. 2017/401-403-405-1106-1108</t>
  </si>
  <si>
    <t>6997543B26</t>
  </si>
  <si>
    <t>SMALTIMENTO FORSU - Smaltimento frazione organica (FORSU) (Cod. CER 200108) e SMALTIMENTO VEGETALI - Smaltimento rifiuto vegetale (Cod. CER 200201) - FEBBRAIO 2017 ORD. 2017/796-797</t>
  </si>
  <si>
    <t>7013987D2A</t>
  </si>
  <si>
    <t>SMALTIMENTO RSU - RSI - RPS - CARTA SELETTIVA - RACCOLTA E TRASPORTO VEGETALI - FEBBRAIO 2017 ORD. 2017/1159-1160-1161-1228-1300-1301-1303</t>
  </si>
  <si>
    <t>7032137F04</t>
  </si>
  <si>
    <t>Fornitura di nr. 1 (un) nuovo autocarro quattro assi dotato di attrezzatura per incarramento e scarramento cassoni compreso gru meccanica di sollevamento.</t>
  </si>
  <si>
    <t>Fornitura di nr. 1 (una) macchina autospazzatrice di tipo aspirante da 2 mc.</t>
  </si>
  <si>
    <t>Servizi di guardiania presso i Centri di Raccolta, raccolta e trasporto rifiuti differenziati e indifferenziati, svuotamento cestini, spazzamento manuale, spazzamento meccanico tramite uso del soffiatore e supporto e raccolta aree mercati presso Comuni vari DAL 01/01/2017 AL 30/04/2017</t>
  </si>
  <si>
    <t>6960281D92</t>
  </si>
  <si>
    <t>Smaltimento frazione organica (FORSU) (Cod. CER 200108) e Smaltimento rifiuto vegetale (Cod. CER 200201) - DICEMBRE 2016  ORDINI N. 2016/6219-6220</t>
  </si>
  <si>
    <t>6962552FA8</t>
  </si>
  <si>
    <t>UFFICIO TECNICO PIANIFICAZIONE SVILUPPO/IMPIANTI DI DEPURAZIONE</t>
  </si>
  <si>
    <t>INTERVENTI DI RIPARAZIONE LOCALIZZATI IN ALTO FONDALE E DEL SERVIZIO DI ISPEZIONI PERIODICHE DELLE CONDOTTE.</t>
  </si>
  <si>
    <t>7339893F4D</t>
  </si>
  <si>
    <t>MG</t>
  </si>
  <si>
    <t>REALIZZAZIONE DI NUOVI TRONCHI DELLA RETE FOGNARIA COMUNALE, IN COMUNE DI MONIGA DEL GARDA - PROGETTO MON 703-17</t>
  </si>
  <si>
    <t>72773009EE</t>
  </si>
  <si>
    <t>ELIMINAZIONE DELLO SCARICO S13 IN ZONA DESENZANINO - SEPARAZIONE DELLA RETE FOGNARIA NELLE VIE: T. SECCHI, VIGHENZI, MADERGNANO, OLIMPIA E DELLE RIVE - PROG. DES 650-16</t>
  </si>
  <si>
    <t>7301907C44</t>
  </si>
  <si>
    <t>REALIZZAZIONE COLLETTORI FOGNARI PER ACQUE BIANCHE E NERE IN VIA VIGOLE LOCALITA' VIGOLE - PROGETTO TOS 472-12</t>
  </si>
  <si>
    <t>73352908CB</t>
  </si>
  <si>
    <t>Realizzazione impianto antintrusione videosorveglianza e gestioni ingressi inerenti l'impianto di depurazione sito a Peschiera del Garda</t>
  </si>
  <si>
    <t>70534291BF</t>
  </si>
  <si>
    <t>Realizzazione nuovo serbatoio Castagneto a servizio del civico Acquedotto nella Frazione di AER comune di Tignale - Progetto TIG 361-10</t>
  </si>
  <si>
    <t>70846283F9</t>
  </si>
  <si>
    <t>Interventi di riqualificazione della fognatura nera e adeguamento del punto di sfioro e del canale di scarico in Località Castelletto e Squadretto - Progetto LEN 680-17.</t>
  </si>
  <si>
    <t>Realizzazione nuovo impianto di depurazione a servizio della Frazione di Centenaro, Comune di Lonato del Garda (BS) - LON 422-11.</t>
  </si>
  <si>
    <t>72241060DD</t>
  </si>
  <si>
    <t>OPERE DI COMPLETAMENTO COLLETTORI FOGNARI CONSORTILI AL SERVIZIO DEI COMUNI DI TIGNALE E GARGNANO, 2^ LOTTO - 2^ STRALCIO. RECAPITO DEI REFLUI FOGNARI DELLE FRAZIONI DI TIGNALE AL COLLETTORE CONSORTILE DI GARGNANO - PROGETTO C 63-00.</t>
  </si>
  <si>
    <t>725458401B</t>
  </si>
  <si>
    <t>ASPORTAZIONE DEL MATERIALE ALLUVIONALE DAL LETTO DEL TORRENTE BORNICO, IN COMUNE DI TOSCOLANO MADERNO (BS). PROGETTO TOS 679-17.</t>
  </si>
  <si>
    <t>7255026CD7</t>
  </si>
  <si>
    <t>AFFIDAMENTO DIRETTO DEL "SERVIZIO DI GESTIONE DEPURATORI COMUNALI SITI NEL COMUNE DI LENO (BS), ANNO 2018."</t>
  </si>
  <si>
    <t>7260920CB9</t>
  </si>
  <si>
    <t>AFFIDAMENTO DIRETTO DEL 'SERVIZIO DI GESTIONE DEPURATORI COMUNALI SITI NEL COMUNE DI LENO (BS), ANNO 2018.'</t>
  </si>
  <si>
    <t>Lavori di riqualificazione della rete fognaria in Località Palude, Comune di Moniga, Provincia di Brescia (MON 501-13)</t>
  </si>
  <si>
    <t>Opere di implementazione impianto di Limone e Tremosine - Miglioria impiantistica aumento 450 AE.</t>
  </si>
  <si>
    <t>70432322EA</t>
  </si>
  <si>
    <t>Potenziamento del civico acquedotto a servizio delle frazioni Pulciano, Gaino, Cussaga e Cecina, Comune di Toscolano Maderno - 1^ lotto - Progetto TOS 683-17</t>
  </si>
  <si>
    <t>7043924DF5</t>
  </si>
  <si>
    <t>ACQUEDOTTI/FOGNATURE SII</t>
  </si>
  <si>
    <t>MANUTENZIONE E ESTENSIONE DELLE RETI DEL CICLO IDRICO INTEGRATO E DELLE RETI DEL GAS</t>
  </si>
  <si>
    <t>7334381AA9</t>
  </si>
  <si>
    <t>MANUTENZIONE E ESTENSIONE DELLE RETI DEL CICLO IDRICO INTEGRATO E DELLE RETI DEL GAS - AREA TERRITORIALE 8</t>
  </si>
  <si>
    <t>MF</t>
  </si>
  <si>
    <t>Servizio di gestione, conduzione, manutenzione ordinaria e straordinaria e controllo degli impianti di distribuzione automatica di acqua potabile refrigerata e gasata, non presidiati, denominati 'Punti Acqua', installati nei comuni per i quali Garda Uno Spa gestisce il servizio idrico integrato</t>
  </si>
  <si>
    <t>71963854C4</t>
  </si>
  <si>
    <t>CST14022 - ACQUISTO TURBINA PER IMPIANTO IDROELETTRICO PER ACQUA POTABILE MAGASA M1 CORDENER E TURBINA PER IMPIANTO IDROELETTRICO PER ACQUA POTABILE MAGASA M2 DENAI ORD. 2017/5314</t>
  </si>
  <si>
    <t>7257296E1A</t>
  </si>
  <si>
    <t>SETTORE ENERGIE</t>
  </si>
  <si>
    <t>FORNITURA DI CORPI ILLUMINANTI STRADALI A TECNOLOGIA LED DI VARIA POTENZA DA INSTALLARE NEL COMUNE DI PROVAGLIO D'ISEO (BS).</t>
  </si>
  <si>
    <t>72618983CE</t>
  </si>
  <si>
    <t>73343576DC</t>
  </si>
  <si>
    <t>MANUTENZIONE E ESTENSIONE DELLE RETI DEL CICLO IDRICO INTEGRATO E DELLE RETI DEL GAS - AREA TERRITORIALE 4</t>
  </si>
  <si>
    <t>733433765B</t>
  </si>
  <si>
    <t>MANUTENZIONE E ESTENSIONE DELLE RETI DEL CICLO IDRICO INTEGRATO E DELLE RETI DEL GAS - AREA TERRITORIALE 1</t>
  </si>
  <si>
    <t>MANUTENZIONE E ESTENSIONE DELLE RETI DEL CICLO IDRICO INTEGRATO E DELLE RETI DEL GAS - AREA TERRITORIALE 7</t>
  </si>
  <si>
    <t>7334363BCE</t>
  </si>
  <si>
    <t>MANUTENZIONE E ESTENSIONE DELLE RETI DEL CICLO IDRICO INTEGRATO E DELLE RETI DEL GAS - AREA TERRITORIALE 5</t>
  </si>
  <si>
    <t>73343511EA</t>
  </si>
  <si>
    <t>MANUTENZIONE E ESTENSIONE DELLE RETI DEL CICLO IDRICO INTEGRATO E DELLE RETI DEL GAS - AREA TERRITORIALE 2</t>
  </si>
  <si>
    <t>MANUTENZIONE E ESTENSIONE DELLE RETI DEL CICLO IDRICO INTEGRATO E DELLE RETI DEL GAS - AREA TERRITORIALE 3</t>
  </si>
  <si>
    <t>MANUTENZIONE E ESTENSIONE DELLE RETI DEL CICLO IDRICO INTEGRATO E DELLE RETI DEL GAS - AREA TERRITORIALE 6</t>
  </si>
  <si>
    <t>FORNITURA DI CORPI ILLUMINANTI A TECNOLOGIA LED DI VARIA POTENZA</t>
  </si>
  <si>
    <t>Fornitura corpi illuminanti stradali a tecnologia a led di varia potenza da installare nel Comune di Leno</t>
  </si>
  <si>
    <t>7170469A33</t>
  </si>
  <si>
    <t>SCELTA DEL CONTRAENTE</t>
  </si>
  <si>
    <t xml:space="preserve"> </t>
  </si>
  <si>
    <t>CF AGGIUDICATARIO</t>
  </si>
  <si>
    <t>AGGIUDICATARIO</t>
  </si>
  <si>
    <t>IMPORTO AGGIUDICAZIONE</t>
  </si>
  <si>
    <t>DATA INIZIO</t>
  </si>
  <si>
    <t>DATA ULTIMAZIONE</t>
  </si>
  <si>
    <t>IMPORTO GARA</t>
  </si>
  <si>
    <t>RIF. GARA</t>
  </si>
  <si>
    <t>AFFIDAMENTO DEL SERVIZIO TRIENNALE DI COPERTURA ASSICURATIVA (30.06.2017 - 30.06.2020) - LOTTO 4 - POLIZZA DELLE NAVI CONTRO I RISCHI MARITTIMI</t>
  </si>
  <si>
    <t>AFFIDAMENTO DEL SERVIZIO TRIENNALE DI COPERTURA ASSICURATIVA (30.06.2017 - 30.06.2020) - LOTTO 5 - POLIZZA DELLA RESPONSABILITA' CIVILE VERSO TERZI</t>
  </si>
  <si>
    <t>AFFIDAMENTO DEL SERVIZIO TRIENNALE DI COPERTURA ASSICURATIVA (30.06.2017 - 30.06.2020) - LOTTO 6 - POLIZZA INFORTUNI DIRIGENTI, AMMINISTRATORI, REVISORI E DIPENDENTI</t>
  </si>
  <si>
    <t>AFFIDAMENTO DEL SERVIZIO TRIENNALE DI COPERTURA ASSICURATIVA (30.06.2017 - 30.06.2020) - LOTTO 7 - POLIZZA D&amp;O</t>
  </si>
  <si>
    <t>AFFIDAMENTO DEL SERVIZIO TRIENNALE DI COPERTURA ASSICURATIVA (30.06.2017 - 30.06.2020) - LOTTO 8 - POLIZZA RC PATRIMONIALE AMMINISTRATIVA E PROFESSIONALE TECNICI</t>
  </si>
  <si>
    <t>AFFIDAMENTO DEL SERVIZIO TRIENNALE DI COPERTURA ASSICURATIVA (30.06.2017 - 30.06.2020) - LOTTO 9 - POLIZZA TUTELA LEGALE</t>
  </si>
  <si>
    <t>AFFIDAMENTO DEL SERVIZIO TRIENNALE DI COPERTURA ASSICURATIVA (30.06.2017 - 30.06.2020) - LOTTO 1 - POLIZZA DI ASSICURAZIONE DELLA RESPONSABILITA' CIVILE AUTO L. 990/1969 E SUCCESSIVE MODIFICHE</t>
  </si>
  <si>
    <t>AFFIDAMENTO DEL SERVIZIO TRIENNALE DI COPERTURA ASSICURATIVA (30.06.2017 - 30.06.2020) - LOTTO 2 - POLIZZA INCENDIO/FURTO/KASKO VEICOLI DI AMMINISTRATORI E DIPENDENTI</t>
  </si>
  <si>
    <t>AFFIDAMENTO DEL SERVIZIO TRIENNALE DI COPERTURA ASSICURATIVA (30.06.2017 - 30.06.2020) - LOTTO 3 - POLIZZA ALLA RISKS</t>
  </si>
  <si>
    <t>04-PROCEDURA NEGOZIATA SENZA PREVIA PUBBLICAZIONE DI UN BANDO DI GARA</t>
  </si>
  <si>
    <t>02585290980</t>
  </si>
  <si>
    <t>CANTIERAPERTO CONSORZIO SOC. COOP. SOC. ONLUS</t>
  </si>
  <si>
    <t>NN</t>
  </si>
  <si>
    <t>23-AFFIDAMENTO IN ECONOMIA - AFFIDAMENTO DIRETTO</t>
  </si>
  <si>
    <t>01255650168</t>
  </si>
  <si>
    <t>A2A AMBIENTE SPA</t>
  </si>
  <si>
    <t>01920660204</t>
  </si>
  <si>
    <t>BIOCICLO SRL</t>
  </si>
  <si>
    <t>03122280989</t>
  </si>
  <si>
    <t>L'ALBERO COOPERATIVA SOCIALE ONLUS</t>
  </si>
  <si>
    <t>01428760175</t>
  </si>
  <si>
    <t>SOLIDARIETA' MANERBIESE SOC. COOP. SOCIALE ONLUS</t>
  </si>
  <si>
    <t>02409060981</t>
  </si>
  <si>
    <t>PACE GIAMPIETRO E C. SNC</t>
  </si>
  <si>
    <t>FNASFN67R62B157F</t>
  </si>
  <si>
    <t>FAINI DOTT.SSA STEFANIA</t>
  </si>
  <si>
    <t>7056488E19</t>
  </si>
  <si>
    <t>02623440217</t>
  </si>
  <si>
    <t>AC-TEC SRL</t>
  </si>
  <si>
    <t>UBI LEASING SPA</t>
  </si>
  <si>
    <t>01000500171</t>
  </si>
  <si>
    <t>05724831002</t>
  </si>
  <si>
    <t>ENGINEERING INGEGNERIA INFORMATICA SPA</t>
  </si>
  <si>
    <t>08-AFFIDAMENTO IN ECONOMIA - COTTIMO FIDUCIARIO</t>
  </si>
  <si>
    <t>rif. gara</t>
  </si>
  <si>
    <t>tipo operatore</t>
  </si>
  <si>
    <t>ruolo ATI</t>
  </si>
  <si>
    <t>CF PARTECIPANTE</t>
  </si>
  <si>
    <t>PARTECIPANTE</t>
  </si>
  <si>
    <t>00432310175</t>
  </si>
  <si>
    <t>01581690987</t>
  </si>
  <si>
    <t>PAVONI SPA</t>
  </si>
  <si>
    <t>02764710980</t>
  </si>
  <si>
    <t>MAZZA SRL</t>
  </si>
  <si>
    <t>00830400297</t>
  </si>
  <si>
    <t>EUROSCAVI SRL</t>
  </si>
  <si>
    <t>02124010204</t>
  </si>
  <si>
    <t>SAVIATESTA SRL</t>
  </si>
  <si>
    <t>05832590961</t>
  </si>
  <si>
    <t>NORDIMPIANTI COSTRUZIONI GENERALI SRL</t>
  </si>
  <si>
    <t>00851720219</t>
  </si>
  <si>
    <t>AEBI SCHMIDT ITALIA SRL</t>
  </si>
  <si>
    <t>ATI</t>
  </si>
  <si>
    <t>00215070236</t>
  </si>
  <si>
    <t>SITTA SRL</t>
  </si>
  <si>
    <t>PAZZOCCO COSTRUZIONI SRL</t>
  </si>
  <si>
    <t>01579700178</t>
  </si>
  <si>
    <t>SOGEM SRL</t>
  </si>
  <si>
    <t>01589120235</t>
  </si>
  <si>
    <t>ITALBETON SRL</t>
  </si>
  <si>
    <t>01687370989</t>
  </si>
  <si>
    <t>MIGLIORATI E SACCENTI SRL</t>
  </si>
  <si>
    <t>01993010238</t>
  </si>
  <si>
    <t>ADIGE CONDOTTE SRL</t>
  </si>
  <si>
    <t>02375890205</t>
  </si>
  <si>
    <t>DIMERTI SRL</t>
  </si>
  <si>
    <t>02737140232</t>
  </si>
  <si>
    <t>EUROCOSTRUZIONI D/G SRL</t>
  </si>
  <si>
    <t>02883730174</t>
  </si>
  <si>
    <t>CO.RO.MET SRL</t>
  </si>
  <si>
    <t>02896750987</t>
  </si>
  <si>
    <t>GARDA GESTIONI SRL</t>
  </si>
  <si>
    <t>03255540985</t>
  </si>
  <si>
    <t>UNIRETI SRL</t>
  </si>
  <si>
    <t>03337610178</t>
  </si>
  <si>
    <t>BONZI SRL</t>
  </si>
  <si>
    <t>03533120980</t>
  </si>
  <si>
    <t>BOSCO STRADE SRL</t>
  </si>
  <si>
    <t>03622760175</t>
  </si>
  <si>
    <t>ITALIMPRESA SRL</t>
  </si>
  <si>
    <t>04096690286</t>
  </si>
  <si>
    <t>NEW VIEDIL SRL</t>
  </si>
  <si>
    <t>BLTGDU47M10D139R</t>
  </si>
  <si>
    <t>BELOTTI GUIDO</t>
  </si>
  <si>
    <t>BNMGNN64H24E502J</t>
  </si>
  <si>
    <t xml:space="preserve">SCAVI CGN BONOMINI GIOVANNI </t>
  </si>
  <si>
    <t>00226710168</t>
  </si>
  <si>
    <t>GIUDICI SPA</t>
  </si>
  <si>
    <t>01418590160</t>
  </si>
  <si>
    <t>ARTIFONI SPA</t>
  </si>
  <si>
    <t>02166600987</t>
  </si>
  <si>
    <t>PLONA GIOVANNI SRL</t>
  </si>
  <si>
    <t>COLOGNA SCAVI SRL</t>
  </si>
  <si>
    <t>COBIT SRL</t>
  </si>
  <si>
    <t>02900350170</t>
  </si>
  <si>
    <t>SALVADORI FELICE E C. SRL</t>
  </si>
  <si>
    <t>02942170230</t>
  </si>
  <si>
    <t>02992390985</t>
  </si>
  <si>
    <t>SALVADORI FELICE SRL</t>
  </si>
  <si>
    <t>03124600234</t>
  </si>
  <si>
    <t>F.LLI SOTERO SRL</t>
  </si>
  <si>
    <t>03236790238</t>
  </si>
  <si>
    <t>PAROLINI GIANNANTONIO SPA</t>
  </si>
  <si>
    <t>03507810236</t>
  </si>
  <si>
    <t>CAMPOSTRINI SRL</t>
  </si>
  <si>
    <t>03956050235</t>
  </si>
  <si>
    <t>RIGHETTI RENZO SRL</t>
  </si>
  <si>
    <t>02463860987</t>
  </si>
  <si>
    <t>02080070804</t>
  </si>
  <si>
    <t>CANALE SRL</t>
  </si>
  <si>
    <t>03522390172</t>
  </si>
  <si>
    <t>03801280268</t>
  </si>
  <si>
    <t>A-LEASING SPA</t>
  </si>
  <si>
    <t>01073170522</t>
  </si>
  <si>
    <t>MPS tramite GFA Desenzano</t>
  </si>
  <si>
    <t>06422900156</t>
  </si>
  <si>
    <t>SG LEASING SPA</t>
  </si>
  <si>
    <t>04170380374</t>
  </si>
  <si>
    <t>UNICREDIT LEASING SPA</t>
  </si>
  <si>
    <t>ATI SALVADORI FELICE E C. SRL - SALVADORI FELICE SRL</t>
  </si>
  <si>
    <t>impresa singola</t>
  </si>
  <si>
    <t>Capogruppo</t>
  </si>
  <si>
    <t>Mandante</t>
  </si>
  <si>
    <t>00702580234</t>
  </si>
  <si>
    <t>01306540236</t>
  </si>
  <si>
    <t>22-PROCEDURA NEGOZIATA DERIVANTE DA AVVISI CON CUI SI INDICE UNA GARA</t>
  </si>
  <si>
    <t>2017-01</t>
  </si>
  <si>
    <t>2017-05</t>
  </si>
  <si>
    <t>2017-04</t>
  </si>
  <si>
    <t>2017-06</t>
  </si>
  <si>
    <t>2017-07</t>
  </si>
  <si>
    <t>2017-08</t>
  </si>
  <si>
    <t>2017-09</t>
  </si>
  <si>
    <t>2017-10</t>
  </si>
  <si>
    <t>2017-11</t>
  </si>
  <si>
    <t>2017-12</t>
  </si>
  <si>
    <t>2017-15</t>
  </si>
  <si>
    <t>2017-16</t>
  </si>
  <si>
    <t>2017-17</t>
  </si>
  <si>
    <t>2017-18</t>
  </si>
  <si>
    <t>2017-23</t>
  </si>
  <si>
    <t>2017-26</t>
  </si>
  <si>
    <t>2017-27</t>
  </si>
  <si>
    <t>2017-28</t>
  </si>
  <si>
    <t>03320090172</t>
  </si>
  <si>
    <t>B.T.E. SPA</t>
  </si>
  <si>
    <t>SACECCAV SRL</t>
  </si>
  <si>
    <t>07416310964</t>
  </si>
  <si>
    <t>25-AFFIDAMENTO DIRETTO A SOCIETA' RAGGRUPPATE/CONSORZIATE O CONTROLLATE NELLE CONCESSEIONI DI LL.P.</t>
  </si>
  <si>
    <t>ITALMIXER SRL</t>
  </si>
  <si>
    <t>01993590239</t>
  </si>
  <si>
    <t>MELCHIORI EGIDIO PIERGIORGIO</t>
  </si>
  <si>
    <t>MLCGDE58E11H897E</t>
  </si>
  <si>
    <t>LEASING</t>
  </si>
  <si>
    <t>01-PROCEDURA APERTA</t>
  </si>
  <si>
    <t>00110750221</t>
  </si>
  <si>
    <t>ITAS - ISTITUTO TRENTINO ALTO ADIGE PER ASSICURAZIONI SOCIETA' MUTUA DI ASSICURAZIONI - IN SIGLA ITAS MUTUA</t>
  </si>
  <si>
    <t>UNIPOLSAI ASSICURAZIONI SPA</t>
  </si>
  <si>
    <t>00818570012</t>
  </si>
  <si>
    <t>07585850584</t>
  </si>
  <si>
    <t>LLOYD'S</t>
  </si>
  <si>
    <t>---</t>
  </si>
  <si>
    <t>deserta</t>
  </si>
  <si>
    <t>7067656E39</t>
  </si>
  <si>
    <t>AEC ILLUMINAZIONE SRL</t>
  </si>
  <si>
    <t>00343170510</t>
  </si>
  <si>
    <t>PERFORMANCE IN LIGHTING SPA</t>
  </si>
  <si>
    <t>08517220011</t>
  </si>
  <si>
    <t>MENOWATT SPA</t>
  </si>
  <si>
    <t>01384070445</t>
  </si>
  <si>
    <t>DETAS SPA</t>
  </si>
  <si>
    <t>EKOLOGJ GROUP SRL</t>
  </si>
  <si>
    <t>03665690982</t>
  </si>
  <si>
    <t>02917420172</t>
  </si>
  <si>
    <t>THERMOFRIGOR SUD SRL</t>
  </si>
  <si>
    <t>ART.EDIL DI CAMPENNI' ROCCO &amp; C. SRL</t>
  </si>
  <si>
    <t>ECO GREEN SRL</t>
  </si>
  <si>
    <t>SALVADORI FELICE &amp; C. SRL</t>
  </si>
  <si>
    <t>03673620161</t>
  </si>
  <si>
    <t>04858280631</t>
  </si>
  <si>
    <t>01851520245</t>
  </si>
  <si>
    <t>00703360982</t>
  </si>
  <si>
    <t>LONGO EUROSERVICE SRL</t>
  </si>
  <si>
    <t>05666680722</t>
  </si>
  <si>
    <t>NOVARINI SRL</t>
  </si>
  <si>
    <t>01365510237</t>
  </si>
  <si>
    <t>03386380962</t>
  </si>
  <si>
    <t>RE-TARDER ITALIA SPA</t>
  </si>
  <si>
    <t>AGAZZI CONTAINERS SRL</t>
  </si>
  <si>
    <t>02186470163</t>
  </si>
  <si>
    <t>B &amp; G ECOLYNE COM. SRL UNIPERSONALE</t>
  </si>
  <si>
    <t>03806020404</t>
  </si>
  <si>
    <t>al 31/12/2017 non aggiudicata</t>
  </si>
  <si>
    <t>STOP &amp; GO SRL</t>
  </si>
  <si>
    <t>02440490130</t>
  </si>
  <si>
    <t>T.T.E. TERMO TECNICA ELETTRONICA SRL CON SOCIO UNICO</t>
  </si>
  <si>
    <t>03256660980</t>
  </si>
  <si>
    <t>S.I.D.E.A. ITALIA SRL</t>
  </si>
  <si>
    <t>02117490488</t>
  </si>
  <si>
    <t>02847010242</t>
  </si>
  <si>
    <t>NERI SPA</t>
  </si>
  <si>
    <t>02110530405</t>
  </si>
  <si>
    <t>NITEKO SRL</t>
  </si>
  <si>
    <t>02867530731</t>
  </si>
  <si>
    <t>GPG SRL</t>
  </si>
  <si>
    <t>ADIGE STRADE SRL</t>
  </si>
  <si>
    <t>PPT SRL</t>
  </si>
  <si>
    <t>04112240272</t>
  </si>
  <si>
    <t>02037570237</t>
  </si>
  <si>
    <t>IMPRESA POLESE SPA</t>
  </si>
  <si>
    <t>01268660238</t>
  </si>
  <si>
    <t>00133910935</t>
  </si>
  <si>
    <t>gara esperita anno 2018</t>
  </si>
  <si>
    <t>BIOTEAM SRL</t>
  </si>
  <si>
    <t>gara con scadenza presentazione offerte anno 2018</t>
  </si>
  <si>
    <t>GASPARINI DAVIDE COSTRUZIONI SRL</t>
  </si>
  <si>
    <t>IMPRESA ZAMPIERI SRL</t>
  </si>
  <si>
    <t>MARZADRI BATTISTA-BRUNO E C. SNC</t>
  </si>
  <si>
    <t>SERVICE SNC</t>
  </si>
  <si>
    <t>01982190173</t>
  </si>
  <si>
    <t>2017-29</t>
  </si>
  <si>
    <t>2017-30</t>
  </si>
  <si>
    <t>2017-31</t>
  </si>
  <si>
    <t>2017-32</t>
  </si>
  <si>
    <t>2017-33</t>
  </si>
  <si>
    <t>2017-34</t>
  </si>
  <si>
    <t>2017-35</t>
  </si>
  <si>
    <t>2017-36</t>
  </si>
  <si>
    <t>2017-37</t>
  </si>
  <si>
    <t>2017-38</t>
  </si>
  <si>
    <t>2017-39</t>
  </si>
  <si>
    <t>2017-40</t>
  </si>
  <si>
    <t>2017-41</t>
  </si>
  <si>
    <t>2017-42</t>
  </si>
  <si>
    <t>2017-43</t>
  </si>
  <si>
    <t>2017-44</t>
  </si>
  <si>
    <t>2017-45</t>
  </si>
  <si>
    <t>2017-46</t>
  </si>
  <si>
    <t>2017-47</t>
  </si>
  <si>
    <t>2017-48</t>
  </si>
  <si>
    <t>2017-49</t>
  </si>
  <si>
    <t>2017-50</t>
  </si>
  <si>
    <t>02900350170 - 02992390985</t>
  </si>
  <si>
    <t>GIRARDI &amp; ASSOCIATI S.r.l.</t>
  </si>
  <si>
    <t>TRE ERRE IMPIANTI S.r.l.</t>
  </si>
  <si>
    <t>MELCHIORI EGIDIO</t>
  </si>
  <si>
    <t>SISTEC S.r.l.</t>
  </si>
  <si>
    <t xml:space="preserve">TOP SOUND DI VITALI DANIELE </t>
  </si>
  <si>
    <t>SELCOM S.r.l.</t>
  </si>
  <si>
    <t>01712870854</t>
  </si>
  <si>
    <t>01213030628</t>
  </si>
  <si>
    <t>02360600239</t>
  </si>
  <si>
    <t>06035080636</t>
  </si>
  <si>
    <t>02530930235</t>
  </si>
  <si>
    <t>02149770980</t>
  </si>
  <si>
    <t>02931980235</t>
  </si>
  <si>
    <t>06076770723</t>
  </si>
  <si>
    <t>SECURITY TRUST.IT SRL</t>
  </si>
  <si>
    <t>C.E.I.T. SRL</t>
  </si>
  <si>
    <t>RUGGIERO TELECOMUNICAZIONI E ENERGIA SRL</t>
  </si>
  <si>
    <t>SICURMAX SNC</t>
  </si>
  <si>
    <t>SETI SNC</t>
  </si>
  <si>
    <t>LA TECNICA SERVIZI DI BERGAMO SIMONE</t>
  </si>
  <si>
    <t>06559530636</t>
  </si>
  <si>
    <t>SOMME LIQUIDATE</t>
  </si>
  <si>
    <t>BRGSMN71C01F857U</t>
  </si>
  <si>
    <t>VTLDNL68R09F257V</t>
  </si>
  <si>
    <t>73343744E4</t>
  </si>
  <si>
    <t>7339194E78</t>
  </si>
  <si>
    <t>aperto</t>
  </si>
  <si>
    <t>chiuso</t>
  </si>
  <si>
    <t>note (stato al 31/12/2017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</si>
</sst>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4" x14ac:knownFonts="1">
    <font>
      <sz val="11"/>
      <color theme="1"/>
      <name val="Calibri"/>
      <family val="2"/>
      <scheme val="minor"/>
    </font>
    <font>
      <sz val="11"/>
      <color indexed="8"/>
      <name val="Calibri"/>
      <family val="2"/>
    </font>
    <font>
      <sz val="10"/>
      <color rgb="FF000000"/>
      <name val="Verdana"/>
      <family val="2"/>
    </font>
    <font>
      <sz val="10"/>
      <name val="Arial"/>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indexed="13"/>
        <bgColor indexed="64"/>
      </patternFill>
    </fill>
    <fill>
      <patternFill patternType="solid">
        <fgColor indexed="50"/>
        <bgColor indexed="64"/>
      </patternFill>
    </fill>
    <fill>
      <patternFill patternType="solid">
        <fgColor rgb="FFF9F9F9"/>
        <bgColor indexed="64"/>
      </patternFill>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30">
    <xf numFmtId="0" fontId="0" fillId="0" borderId="0" xfId="0"/>
    <xf numFmtId="14" fontId="0" fillId="0" borderId="0" xfId="0" applyNumberFormat="1"/>
    <xf numFmtId="4" fontId="0" fillId="0" borderId="0" xfId="0" applyNumberFormat="1"/>
    <xf numFmtId="11" fontId="0" fillId="0" borderId="0" xfId="0" applyNumberFormat="1"/>
    <xf numFmtId="0" fontId="0" fillId="0" borderId="0" xfId="0" applyAlignment="1">
      <alignment wrapText="1"/>
    </xf>
    <xf numFmtId="0" fontId="0" fillId="3" borderId="1" xfId="0" applyFill="1" applyBorder="1" applyAlignment="1">
      <alignment wrapText="1"/>
    </xf>
    <xf numFmtId="0" fontId="0" fillId="2" borderId="1" xfId="0" applyFill="1" applyBorder="1" applyAlignment="1">
      <alignment wrapText="1"/>
    </xf>
    <xf numFmtId="0" fontId="0" fillId="0" borderId="1" xfId="0" applyBorder="1" applyAlignment="1">
      <alignment wrapText="1"/>
    </xf>
    <xf numFmtId="14" fontId="0" fillId="0" borderId="1" xfId="0" applyNumberFormat="1" applyBorder="1" applyAlignment="1">
      <alignment wrapText="1"/>
    </xf>
    <xf numFmtId="4" fontId="0" fillId="0" borderId="1" xfId="0" applyNumberFormat="1" applyBorder="1" applyAlignment="1">
      <alignment wrapText="1"/>
    </xf>
    <xf numFmtId="0" fontId="0" fillId="0" borderId="1" xfId="0" quotePrefix="1" applyBorder="1" applyAlignment="1">
      <alignment wrapText="1"/>
    </xf>
    <xf numFmtId="0" fontId="0" fillId="4" borderId="0" xfId="0" applyFill="1"/>
    <xf numFmtId="2" fontId="0" fillId="5" borderId="0" xfId="0" applyNumberFormat="1" applyFill="1"/>
    <xf numFmtId="0" fontId="0" fillId="5" borderId="0" xfId="0" applyFill="1"/>
    <xf numFmtId="0" fontId="0" fillId="0" borderId="0" xfId="0" applyFill="1"/>
    <xf numFmtId="0" fontId="0" fillId="0" borderId="1" xfId="0" quotePrefix="1" applyFont="1" applyFill="1" applyBorder="1" applyAlignment="1">
      <alignment horizontal="left"/>
    </xf>
    <xf numFmtId="2" fontId="0" fillId="0" borderId="1" xfId="0" quotePrefix="1" applyNumberFormat="1" applyFont="1" applyFill="1" applyBorder="1"/>
    <xf numFmtId="0" fontId="0" fillId="0" borderId="1" xfId="0" applyFill="1" applyBorder="1"/>
    <xf numFmtId="14" fontId="0" fillId="0" borderId="1" xfId="0" quotePrefix="1" applyNumberFormat="1" applyBorder="1" applyAlignment="1">
      <alignment wrapText="1"/>
    </xf>
    <xf numFmtId="0" fontId="2" fillId="6" borderId="0" xfId="0" applyFont="1" applyFill="1" applyAlignment="1">
      <alignment vertical="center" wrapText="1"/>
    </xf>
    <xf numFmtId="0" fontId="0" fillId="7" borderId="1" xfId="0" applyFill="1" applyBorder="1" applyAlignment="1" applyProtection="1">
      <alignment wrapText="1"/>
      <protection locked="0"/>
    </xf>
    <xf numFmtId="14" fontId="0" fillId="7" borderId="1" xfId="0" applyNumberFormat="1" applyFill="1" applyBorder="1" applyAlignment="1">
      <alignment wrapText="1"/>
    </xf>
    <xf numFmtId="4" fontId="0" fillId="0" borderId="1" xfId="0" quotePrefix="1" applyNumberFormat="1" applyBorder="1" applyAlignment="1">
      <alignment wrapText="1"/>
    </xf>
    <xf numFmtId="0" fontId="0" fillId="2" borderId="1" xfId="0" applyFill="1" applyBorder="1" applyAlignment="1">
      <alignment horizontal="left" wrapText="1"/>
    </xf>
    <xf numFmtId="0" fontId="0" fillId="0" borderId="1" xfId="0" applyBorder="1" applyAlignment="1">
      <alignment horizontal="left" wrapText="1"/>
    </xf>
    <xf numFmtId="11" fontId="0" fillId="0" borderId="1" xfId="0" quotePrefix="1" applyNumberFormat="1" applyBorder="1" applyAlignment="1">
      <alignment horizontal="left" wrapText="1"/>
    </xf>
    <xf numFmtId="11" fontId="0" fillId="0" borderId="1" xfId="0" applyNumberFormat="1" applyBorder="1" applyAlignment="1">
      <alignment horizontal="left" wrapText="1"/>
    </xf>
    <xf numFmtId="0" fontId="0" fillId="0" borderId="0" xfId="0" applyAlignment="1">
      <alignment horizontal="left" wrapText="1"/>
    </xf>
    <xf numFmtId="4" fontId="0" fillId="7" borderId="1" xfId="0" applyNumberFormat="1" applyFill="1" applyBorder="1" applyAlignment="1">
      <alignment wrapText="1"/>
    </xf>
    <xf numFmtId="2" fontId="0" fillId="0" borderId="1" xfId="0" quotePrefix="1" applyNumberFormat="1" applyFont="1" applyFill="1" applyBorder="1" applyAlignment="1">
      <alignment wrapText="1"/>
    </xf>
  </cellXfs>
  <cellStyles count="3">
    <cellStyle name="Euro" xfId="1"/>
    <cellStyle name="Normale" xfId="0" builtinId="0"/>
    <cellStyle name="Normale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pane xSplit="4" ySplit="1" topLeftCell="I2" activePane="bottomRight" state="frozen"/>
      <selection pane="topRight" activeCell="E1" sqref="E1"/>
      <selection pane="bottomLeft" activeCell="A2" sqref="A2"/>
      <selection pane="bottomRight" activeCell="B3" sqref="B3"/>
    </sheetView>
  </sheetViews>
  <sheetFormatPr defaultRowHeight="15" x14ac:dyDescent="0.25"/>
  <cols>
    <col min="1" max="1" width="4.5703125" bestFit="1" customWidth="1"/>
    <col min="2" max="2" width="31.140625" bestFit="1" customWidth="1"/>
    <col min="3" max="3" width="22" bestFit="1" customWidth="1"/>
    <col min="4" max="4" width="14.5703125" bestFit="1" customWidth="1"/>
    <col min="5" max="5" width="87" bestFit="1" customWidth="1"/>
    <col min="6" max="6" width="16.42578125" bestFit="1" customWidth="1"/>
    <col min="7" max="7" width="31.5703125" bestFit="1" customWidth="1"/>
    <col min="8" max="8" width="12.140625" bestFit="1" customWidth="1"/>
    <col min="9" max="9" width="11.28515625" bestFit="1" customWidth="1"/>
    <col min="10" max="10" width="77.42578125" bestFit="1" customWidth="1"/>
    <col min="11" max="11" width="15.7109375" bestFit="1" customWidth="1"/>
    <col min="12" max="12" width="20.5703125" bestFit="1" customWidth="1"/>
    <col min="13" max="13" width="14.5703125" bestFit="1" customWidth="1"/>
  </cols>
  <sheetData>
    <row r="1" spans="1:13" x14ac:dyDescent="0.25">
      <c r="A1" t="s">
        <v>0</v>
      </c>
      <c r="B1" t="s">
        <v>2</v>
      </c>
      <c r="C1" t="s">
        <v>3</v>
      </c>
      <c r="D1" t="s">
        <v>4</v>
      </c>
      <c r="E1" t="s">
        <v>5</v>
      </c>
      <c r="F1" t="s">
        <v>6</v>
      </c>
      <c r="G1" t="s">
        <v>7</v>
      </c>
      <c r="H1" t="s">
        <v>8</v>
      </c>
      <c r="I1" t="s">
        <v>9</v>
      </c>
      <c r="J1" t="s">
        <v>10</v>
      </c>
      <c r="K1" t="s">
        <v>11</v>
      </c>
      <c r="L1" t="s">
        <v>12</v>
      </c>
      <c r="M1" t="s">
        <v>13</v>
      </c>
    </row>
    <row r="2" spans="1:13" x14ac:dyDescent="0.25">
      <c r="A2" t="s">
        <v>1</v>
      </c>
      <c r="B2" t="s">
        <v>14</v>
      </c>
      <c r="C2" t="s">
        <v>15</v>
      </c>
      <c r="D2">
        <v>6635371</v>
      </c>
      <c r="E2" t="s">
        <v>30</v>
      </c>
      <c r="F2" s="1">
        <v>42749</v>
      </c>
      <c r="G2" s="1">
        <v>42825</v>
      </c>
      <c r="H2" t="s">
        <v>17</v>
      </c>
      <c r="I2" t="s">
        <v>31</v>
      </c>
      <c r="J2" t="s">
        <v>30</v>
      </c>
      <c r="K2" s="2">
        <v>111000</v>
      </c>
      <c r="L2" s="1">
        <v>42749</v>
      </c>
      <c r="M2" t="s">
        <v>20</v>
      </c>
    </row>
    <row r="3" spans="1:13" x14ac:dyDescent="0.25">
      <c r="A3" t="s">
        <v>57</v>
      </c>
      <c r="B3" t="s">
        <v>14</v>
      </c>
      <c r="C3" t="s">
        <v>38</v>
      </c>
      <c r="D3">
        <v>6647580</v>
      </c>
      <c r="E3" t="s">
        <v>113</v>
      </c>
      <c r="F3" s="1">
        <v>42762</v>
      </c>
      <c r="G3" s="1">
        <v>42843</v>
      </c>
      <c r="H3" t="s">
        <v>17</v>
      </c>
      <c r="I3" t="s">
        <v>114</v>
      </c>
      <c r="J3" t="s">
        <v>113</v>
      </c>
      <c r="K3" s="2">
        <v>1108789</v>
      </c>
      <c r="L3" s="1">
        <v>42733</v>
      </c>
      <c r="M3" t="s">
        <v>20</v>
      </c>
    </row>
    <row r="4" spans="1:13" x14ac:dyDescent="0.25">
      <c r="A4" t="s">
        <v>57</v>
      </c>
      <c r="B4" t="s">
        <v>14</v>
      </c>
      <c r="C4" t="s">
        <v>38</v>
      </c>
      <c r="D4">
        <v>6649713</v>
      </c>
      <c r="E4" t="s">
        <v>115</v>
      </c>
      <c r="F4" s="1">
        <v>42766</v>
      </c>
      <c r="G4" s="1">
        <v>42853</v>
      </c>
      <c r="H4" t="s">
        <v>17</v>
      </c>
      <c r="I4" t="s">
        <v>116</v>
      </c>
      <c r="J4" t="s">
        <v>115</v>
      </c>
      <c r="K4" s="2">
        <v>69672.179999999993</v>
      </c>
      <c r="L4" s="1">
        <v>42703</v>
      </c>
      <c r="M4" t="s">
        <v>20</v>
      </c>
    </row>
    <row r="5" spans="1:13" x14ac:dyDescent="0.25">
      <c r="A5" t="s">
        <v>57</v>
      </c>
      <c r="B5" t="s">
        <v>14</v>
      </c>
      <c r="C5" t="s">
        <v>38</v>
      </c>
      <c r="D5">
        <v>6649776</v>
      </c>
      <c r="E5" t="s">
        <v>96</v>
      </c>
      <c r="F5" s="1">
        <v>42766</v>
      </c>
      <c r="G5" s="1">
        <v>42853</v>
      </c>
      <c r="H5" t="s">
        <v>17</v>
      </c>
      <c r="I5" t="s">
        <v>97</v>
      </c>
      <c r="J5" t="s">
        <v>96</v>
      </c>
      <c r="K5" s="2">
        <v>197652.42</v>
      </c>
      <c r="L5" s="1">
        <v>42671</v>
      </c>
      <c r="M5" t="s">
        <v>20</v>
      </c>
    </row>
    <row r="6" spans="1:13" x14ac:dyDescent="0.25">
      <c r="A6" t="s">
        <v>57</v>
      </c>
      <c r="B6" t="s">
        <v>14</v>
      </c>
      <c r="C6" t="s">
        <v>38</v>
      </c>
      <c r="D6">
        <v>6656759</v>
      </c>
      <c r="E6" t="s">
        <v>98</v>
      </c>
      <c r="F6" s="1">
        <v>42772</v>
      </c>
      <c r="G6" s="1">
        <v>42853</v>
      </c>
      <c r="H6" t="s">
        <v>17</v>
      </c>
      <c r="I6">
        <v>6970446202</v>
      </c>
      <c r="J6" t="s">
        <v>98</v>
      </c>
      <c r="K6" s="2">
        <v>37569.599999999999</v>
      </c>
      <c r="L6" s="1">
        <v>42733</v>
      </c>
      <c r="M6" t="s">
        <v>20</v>
      </c>
    </row>
    <row r="7" spans="1:13" x14ac:dyDescent="0.25">
      <c r="A7" t="s">
        <v>57</v>
      </c>
      <c r="B7" t="s">
        <v>14</v>
      </c>
      <c r="C7" t="s">
        <v>38</v>
      </c>
      <c r="D7">
        <v>6657811</v>
      </c>
      <c r="E7" t="s">
        <v>99</v>
      </c>
      <c r="F7" s="1">
        <v>42773</v>
      </c>
      <c r="G7" s="1">
        <v>42853</v>
      </c>
      <c r="H7" t="s">
        <v>17</v>
      </c>
      <c r="I7" t="s">
        <v>100</v>
      </c>
      <c r="J7" t="s">
        <v>99</v>
      </c>
      <c r="K7" s="2">
        <v>195803.32</v>
      </c>
      <c r="L7" s="1">
        <v>42733</v>
      </c>
      <c r="M7" t="s">
        <v>20</v>
      </c>
    </row>
    <row r="8" spans="1:13" x14ac:dyDescent="0.25">
      <c r="A8" t="s">
        <v>57</v>
      </c>
      <c r="B8" t="s">
        <v>14</v>
      </c>
      <c r="C8" t="s">
        <v>38</v>
      </c>
      <c r="D8">
        <v>6659353</v>
      </c>
      <c r="E8" t="s">
        <v>101</v>
      </c>
      <c r="F8" s="1">
        <v>42774</v>
      </c>
      <c r="G8" s="1">
        <v>42853</v>
      </c>
      <c r="H8" t="s">
        <v>17</v>
      </c>
      <c r="I8" t="s">
        <v>102</v>
      </c>
      <c r="J8" t="s">
        <v>101</v>
      </c>
      <c r="K8" s="2">
        <v>153023.56</v>
      </c>
      <c r="L8" s="1">
        <v>42733</v>
      </c>
      <c r="M8" t="s">
        <v>20</v>
      </c>
    </row>
    <row r="9" spans="1:13" x14ac:dyDescent="0.25">
      <c r="A9" t="s">
        <v>120</v>
      </c>
      <c r="B9" t="s">
        <v>14</v>
      </c>
      <c r="C9" t="s">
        <v>117</v>
      </c>
      <c r="D9">
        <v>6666350</v>
      </c>
      <c r="E9" t="s">
        <v>141</v>
      </c>
      <c r="F9" s="1">
        <v>42781</v>
      </c>
      <c r="G9" s="1">
        <v>42783</v>
      </c>
      <c r="H9" t="s">
        <v>17</v>
      </c>
      <c r="I9">
        <v>6982106823</v>
      </c>
      <c r="J9" t="s">
        <v>141</v>
      </c>
      <c r="K9" s="2">
        <v>149639.18</v>
      </c>
      <c r="L9" s="1">
        <v>42783</v>
      </c>
      <c r="M9" t="s">
        <v>20</v>
      </c>
    </row>
    <row r="10" spans="1:13" x14ac:dyDescent="0.25">
      <c r="A10" t="s">
        <v>57</v>
      </c>
      <c r="B10" t="s">
        <v>14</v>
      </c>
      <c r="C10" t="s">
        <v>38</v>
      </c>
      <c r="D10">
        <v>6677762</v>
      </c>
      <c r="E10" t="s">
        <v>103</v>
      </c>
      <c r="F10" s="1">
        <v>42793</v>
      </c>
      <c r="G10" s="1">
        <v>42853</v>
      </c>
      <c r="H10" t="s">
        <v>17</v>
      </c>
      <c r="I10" t="s">
        <v>104</v>
      </c>
      <c r="J10" t="s">
        <v>103</v>
      </c>
      <c r="K10" s="2">
        <v>61205.4</v>
      </c>
      <c r="L10" s="1">
        <v>42733</v>
      </c>
      <c r="M10" t="s">
        <v>20</v>
      </c>
    </row>
    <row r="11" spans="1:13" x14ac:dyDescent="0.25">
      <c r="A11" t="s">
        <v>57</v>
      </c>
      <c r="B11" t="s">
        <v>14</v>
      </c>
      <c r="C11" t="s">
        <v>38</v>
      </c>
      <c r="D11">
        <v>6679566</v>
      </c>
      <c r="E11" t="s">
        <v>105</v>
      </c>
      <c r="F11" s="1">
        <v>42794</v>
      </c>
      <c r="G11" s="1">
        <v>42853</v>
      </c>
      <c r="H11" t="s">
        <v>17</v>
      </c>
      <c r="I11" t="s">
        <v>106</v>
      </c>
      <c r="J11" t="s">
        <v>105</v>
      </c>
      <c r="K11" s="2">
        <v>169548.65</v>
      </c>
      <c r="L11" s="1">
        <v>42733</v>
      </c>
      <c r="M11" t="s">
        <v>20</v>
      </c>
    </row>
    <row r="12" spans="1:13" x14ac:dyDescent="0.25">
      <c r="A12" t="s">
        <v>57</v>
      </c>
      <c r="B12" t="s">
        <v>14</v>
      </c>
      <c r="C12" t="s">
        <v>38</v>
      </c>
      <c r="D12">
        <v>6693079</v>
      </c>
      <c r="E12" t="s">
        <v>107</v>
      </c>
      <c r="F12" s="1">
        <v>42808</v>
      </c>
      <c r="G12" s="1">
        <v>42853</v>
      </c>
      <c r="H12" t="s">
        <v>17</v>
      </c>
      <c r="I12" t="s">
        <v>108</v>
      </c>
      <c r="J12" t="s">
        <v>107</v>
      </c>
      <c r="K12" s="2">
        <v>61581.599999999999</v>
      </c>
      <c r="L12" s="1">
        <v>42765</v>
      </c>
      <c r="M12" t="s">
        <v>20</v>
      </c>
    </row>
    <row r="13" spans="1:13" x14ac:dyDescent="0.25">
      <c r="A13" t="s">
        <v>57</v>
      </c>
      <c r="B13" t="s">
        <v>14</v>
      </c>
      <c r="C13" t="s">
        <v>38</v>
      </c>
      <c r="D13">
        <v>6708384</v>
      </c>
      <c r="E13" t="s">
        <v>109</v>
      </c>
      <c r="F13" s="1">
        <v>42824</v>
      </c>
      <c r="G13" s="1">
        <v>42853</v>
      </c>
      <c r="H13" t="s">
        <v>17</v>
      </c>
      <c r="I13" t="s">
        <v>110</v>
      </c>
      <c r="J13" t="s">
        <v>109</v>
      </c>
      <c r="K13" s="2">
        <v>169056.35</v>
      </c>
      <c r="L13" s="1">
        <v>42765</v>
      </c>
      <c r="M13" t="s">
        <v>20</v>
      </c>
    </row>
    <row r="14" spans="1:13" x14ac:dyDescent="0.25">
      <c r="A14" t="s">
        <v>57</v>
      </c>
      <c r="B14" t="s">
        <v>14</v>
      </c>
      <c r="C14" t="s">
        <v>38</v>
      </c>
      <c r="D14">
        <v>6713787</v>
      </c>
      <c r="E14" t="s">
        <v>111</v>
      </c>
      <c r="F14" s="1">
        <v>42830</v>
      </c>
      <c r="G14" s="1">
        <v>42877</v>
      </c>
      <c r="H14" t="s">
        <v>17</v>
      </c>
      <c r="I14">
        <v>7038750041</v>
      </c>
      <c r="J14" t="s">
        <v>111</v>
      </c>
      <c r="K14" s="2">
        <v>179000</v>
      </c>
      <c r="L14" s="1">
        <v>42865</v>
      </c>
      <c r="M14" t="s">
        <v>20</v>
      </c>
    </row>
    <row r="15" spans="1:13" x14ac:dyDescent="0.25">
      <c r="A15" t="s">
        <v>57</v>
      </c>
      <c r="B15" t="s">
        <v>14</v>
      </c>
      <c r="C15" t="s">
        <v>38</v>
      </c>
      <c r="D15">
        <v>6713965</v>
      </c>
      <c r="E15" t="s">
        <v>112</v>
      </c>
      <c r="F15" s="1">
        <v>42830</v>
      </c>
      <c r="G15" s="1">
        <v>42877</v>
      </c>
      <c r="H15" t="s">
        <v>17</v>
      </c>
      <c r="I15">
        <v>7038836737</v>
      </c>
      <c r="J15" t="s">
        <v>112</v>
      </c>
      <c r="K15" s="2">
        <v>93000</v>
      </c>
      <c r="L15" s="1">
        <v>42865</v>
      </c>
      <c r="M15" t="s">
        <v>20</v>
      </c>
    </row>
    <row r="16" spans="1:13" x14ac:dyDescent="0.25">
      <c r="A16" t="s">
        <v>57</v>
      </c>
      <c r="B16" t="s">
        <v>14</v>
      </c>
      <c r="C16" t="s">
        <v>38</v>
      </c>
      <c r="D16">
        <v>6715935</v>
      </c>
      <c r="E16" t="s">
        <v>91</v>
      </c>
      <c r="F16" s="1">
        <v>42831</v>
      </c>
      <c r="G16" s="1">
        <v>42854</v>
      </c>
      <c r="H16" t="s">
        <v>17</v>
      </c>
      <c r="I16" t="s">
        <v>92</v>
      </c>
      <c r="J16" t="s">
        <v>91</v>
      </c>
      <c r="K16" s="2">
        <v>47054.400000000001</v>
      </c>
      <c r="L16" s="1">
        <v>42735</v>
      </c>
      <c r="M16" t="s">
        <v>20</v>
      </c>
    </row>
    <row r="17" spans="1:13" x14ac:dyDescent="0.25">
      <c r="A17" t="s">
        <v>120</v>
      </c>
      <c r="B17" t="s">
        <v>14</v>
      </c>
      <c r="C17" t="s">
        <v>117</v>
      </c>
      <c r="D17">
        <v>6717395</v>
      </c>
      <c r="E17" t="s">
        <v>142</v>
      </c>
      <c r="F17" s="1">
        <v>42835</v>
      </c>
      <c r="G17" s="1">
        <v>42854</v>
      </c>
      <c r="H17" t="s">
        <v>17</v>
      </c>
      <c r="I17" t="s">
        <v>143</v>
      </c>
      <c r="J17" t="s">
        <v>142</v>
      </c>
      <c r="K17" s="2">
        <v>149000</v>
      </c>
      <c r="L17" s="1">
        <v>42835</v>
      </c>
      <c r="M17" t="s">
        <v>20</v>
      </c>
    </row>
    <row r="18" spans="1:13" x14ac:dyDescent="0.25">
      <c r="A18" t="s">
        <v>120</v>
      </c>
      <c r="B18" t="s">
        <v>14</v>
      </c>
      <c r="C18" t="s">
        <v>117</v>
      </c>
      <c r="D18">
        <v>6717897</v>
      </c>
      <c r="E18" t="s">
        <v>144</v>
      </c>
      <c r="F18" s="1">
        <v>42835</v>
      </c>
      <c r="G18" s="1">
        <v>42843</v>
      </c>
      <c r="H18" t="s">
        <v>17</v>
      </c>
      <c r="I18" t="s">
        <v>145</v>
      </c>
      <c r="J18" t="s">
        <v>144</v>
      </c>
      <c r="K18" s="2">
        <v>405000</v>
      </c>
      <c r="L18" s="1">
        <v>42835</v>
      </c>
      <c r="M18" t="s">
        <v>20</v>
      </c>
    </row>
    <row r="19" spans="1:13" x14ac:dyDescent="0.25">
      <c r="A19" t="s">
        <v>120</v>
      </c>
      <c r="B19" t="s">
        <v>14</v>
      </c>
      <c r="C19" t="s">
        <v>117</v>
      </c>
      <c r="D19">
        <v>6725569</v>
      </c>
      <c r="E19" t="s">
        <v>127</v>
      </c>
      <c r="F19" s="1">
        <v>42845</v>
      </c>
      <c r="G19" s="1">
        <v>42910</v>
      </c>
      <c r="H19" t="s">
        <v>17</v>
      </c>
      <c r="I19" t="s">
        <v>128</v>
      </c>
      <c r="J19" t="s">
        <v>127</v>
      </c>
      <c r="K19" s="2">
        <v>108939.8</v>
      </c>
      <c r="L19" s="1">
        <v>42867</v>
      </c>
      <c r="M19" t="s">
        <v>20</v>
      </c>
    </row>
    <row r="20" spans="1:13" x14ac:dyDescent="0.25">
      <c r="A20" t="s">
        <v>57</v>
      </c>
      <c r="B20" t="s">
        <v>14</v>
      </c>
      <c r="C20" t="s">
        <v>38</v>
      </c>
      <c r="D20">
        <v>6727340</v>
      </c>
      <c r="E20" t="s">
        <v>93</v>
      </c>
      <c r="F20" s="1">
        <v>42846</v>
      </c>
      <c r="G20" s="1">
        <v>42853</v>
      </c>
      <c r="H20" t="s">
        <v>17</v>
      </c>
      <c r="I20" t="s">
        <v>94</v>
      </c>
      <c r="J20" t="s">
        <v>93</v>
      </c>
      <c r="K20" s="2">
        <v>78305.2</v>
      </c>
      <c r="L20" s="1">
        <v>42793</v>
      </c>
      <c r="M20" t="s">
        <v>20</v>
      </c>
    </row>
    <row r="21" spans="1:13" x14ac:dyDescent="0.25">
      <c r="A21" t="s">
        <v>1</v>
      </c>
      <c r="B21" t="s">
        <v>14</v>
      </c>
      <c r="C21" t="s">
        <v>15</v>
      </c>
      <c r="D21">
        <v>6727840</v>
      </c>
      <c r="E21" t="s">
        <v>32</v>
      </c>
      <c r="F21" s="1">
        <v>42849</v>
      </c>
      <c r="G21" s="1">
        <v>42854</v>
      </c>
      <c r="H21" t="s">
        <v>17</v>
      </c>
      <c r="I21" t="s">
        <v>33</v>
      </c>
      <c r="J21" t="s">
        <v>32</v>
      </c>
      <c r="K21" s="2">
        <v>152048.20000000001</v>
      </c>
      <c r="L21" s="1">
        <v>42851</v>
      </c>
      <c r="M21" t="s">
        <v>20</v>
      </c>
    </row>
    <row r="22" spans="1:13" x14ac:dyDescent="0.25">
      <c r="A22" t="s">
        <v>57</v>
      </c>
      <c r="B22" t="s">
        <v>14</v>
      </c>
      <c r="C22" t="s">
        <v>38</v>
      </c>
      <c r="D22">
        <v>6728131</v>
      </c>
      <c r="E22" t="s">
        <v>95</v>
      </c>
      <c r="F22" s="1">
        <v>42849</v>
      </c>
      <c r="G22" s="1">
        <v>42853</v>
      </c>
      <c r="H22" t="s">
        <v>17</v>
      </c>
      <c r="I22" s="3">
        <v>7.056488E+25</v>
      </c>
      <c r="J22" t="s">
        <v>95</v>
      </c>
      <c r="K22" s="2">
        <v>210818.94</v>
      </c>
      <c r="L22" s="1">
        <v>42793</v>
      </c>
      <c r="M22" t="s">
        <v>20</v>
      </c>
    </row>
    <row r="23" spans="1:13" x14ac:dyDescent="0.25">
      <c r="A23" t="s">
        <v>1</v>
      </c>
      <c r="B23" t="s">
        <v>14</v>
      </c>
      <c r="C23" t="s">
        <v>15</v>
      </c>
      <c r="D23">
        <v>6736695</v>
      </c>
      <c r="E23" t="s">
        <v>16</v>
      </c>
      <c r="F23" s="1">
        <v>42860</v>
      </c>
      <c r="G23" s="1">
        <v>42868</v>
      </c>
      <c r="H23" t="s">
        <v>17</v>
      </c>
      <c r="I23" t="s">
        <v>18</v>
      </c>
      <c r="J23" t="s">
        <v>19</v>
      </c>
      <c r="K23" s="2">
        <v>8418</v>
      </c>
      <c r="L23" s="1">
        <v>42863</v>
      </c>
      <c r="M23" t="s">
        <v>20</v>
      </c>
    </row>
    <row r="24" spans="1:13" x14ac:dyDescent="0.25">
      <c r="A24" t="s">
        <v>1</v>
      </c>
      <c r="B24" t="s">
        <v>14</v>
      </c>
      <c r="C24" t="s">
        <v>15</v>
      </c>
      <c r="D24">
        <v>6736695</v>
      </c>
      <c r="E24" t="s">
        <v>16</v>
      </c>
      <c r="F24" s="1">
        <v>42860</v>
      </c>
      <c r="G24" s="1">
        <v>42868</v>
      </c>
      <c r="H24" t="s">
        <v>17</v>
      </c>
      <c r="I24" t="s">
        <v>21</v>
      </c>
      <c r="J24" t="s">
        <v>22</v>
      </c>
      <c r="K24" s="2">
        <v>366750.03</v>
      </c>
      <c r="L24" s="1">
        <v>42863</v>
      </c>
      <c r="M24" t="s">
        <v>20</v>
      </c>
    </row>
    <row r="25" spans="1:13" x14ac:dyDescent="0.25">
      <c r="A25" t="s">
        <v>1</v>
      </c>
      <c r="B25" t="s">
        <v>14</v>
      </c>
      <c r="C25" t="s">
        <v>15</v>
      </c>
      <c r="D25">
        <v>6736695</v>
      </c>
      <c r="E25" t="s">
        <v>16</v>
      </c>
      <c r="F25" s="1">
        <v>42860</v>
      </c>
      <c r="G25" s="1">
        <v>42868</v>
      </c>
      <c r="H25" t="s">
        <v>17</v>
      </c>
      <c r="I25" t="s">
        <v>23</v>
      </c>
      <c r="J25" t="s">
        <v>24</v>
      </c>
      <c r="K25" s="2">
        <v>18870</v>
      </c>
      <c r="L25" s="1">
        <v>42863</v>
      </c>
      <c r="M25" t="s">
        <v>20</v>
      </c>
    </row>
    <row r="26" spans="1:13" x14ac:dyDescent="0.25">
      <c r="A26" t="s">
        <v>1</v>
      </c>
      <c r="B26" t="s">
        <v>14</v>
      </c>
      <c r="C26" t="s">
        <v>15</v>
      </c>
      <c r="D26">
        <v>6736695</v>
      </c>
      <c r="E26" t="s">
        <v>16</v>
      </c>
      <c r="F26" s="1">
        <v>42860</v>
      </c>
      <c r="G26" s="1">
        <v>42868</v>
      </c>
      <c r="H26" t="s">
        <v>17</v>
      </c>
      <c r="I26" s="3">
        <v>7.0676559999999995E+45</v>
      </c>
      <c r="J26" t="s">
        <v>25</v>
      </c>
      <c r="K26" s="2">
        <v>13872</v>
      </c>
      <c r="L26" s="1">
        <v>42863</v>
      </c>
      <c r="M26" t="s">
        <v>20</v>
      </c>
    </row>
    <row r="27" spans="1:13" x14ac:dyDescent="0.25">
      <c r="A27" t="s">
        <v>1</v>
      </c>
      <c r="B27" t="s">
        <v>14</v>
      </c>
      <c r="C27" t="s">
        <v>15</v>
      </c>
      <c r="D27">
        <v>6736695</v>
      </c>
      <c r="E27" t="s">
        <v>16</v>
      </c>
      <c r="F27" s="1">
        <v>42860</v>
      </c>
      <c r="G27" s="1">
        <v>42868</v>
      </c>
      <c r="H27" t="s">
        <v>17</v>
      </c>
      <c r="I27" t="s">
        <v>26</v>
      </c>
      <c r="J27" t="s">
        <v>27</v>
      </c>
      <c r="K27" s="2">
        <v>27552.240000000002</v>
      </c>
      <c r="L27" s="1">
        <v>42863</v>
      </c>
      <c r="M27" t="s">
        <v>20</v>
      </c>
    </row>
    <row r="28" spans="1:13" x14ac:dyDescent="0.25">
      <c r="A28" t="s">
        <v>1</v>
      </c>
      <c r="B28" t="s">
        <v>14</v>
      </c>
      <c r="C28" t="s">
        <v>15</v>
      </c>
      <c r="D28">
        <v>6736695</v>
      </c>
      <c r="E28" t="s">
        <v>16</v>
      </c>
      <c r="F28" s="1">
        <v>42860</v>
      </c>
      <c r="G28" s="1">
        <v>42868</v>
      </c>
      <c r="H28" t="s">
        <v>17</v>
      </c>
      <c r="I28" t="s">
        <v>28</v>
      </c>
      <c r="J28" t="s">
        <v>29</v>
      </c>
      <c r="K28" s="2">
        <v>34800</v>
      </c>
      <c r="L28" s="1">
        <v>42863</v>
      </c>
      <c r="M28" t="s">
        <v>20</v>
      </c>
    </row>
    <row r="29" spans="1:13" x14ac:dyDescent="0.25">
      <c r="A29" t="s">
        <v>1</v>
      </c>
      <c r="B29" t="s">
        <v>14</v>
      </c>
      <c r="C29" t="s">
        <v>15</v>
      </c>
      <c r="D29">
        <v>6736695</v>
      </c>
      <c r="E29" t="s">
        <v>16</v>
      </c>
      <c r="F29" s="1">
        <v>42860</v>
      </c>
      <c r="G29" s="1">
        <v>42868</v>
      </c>
      <c r="H29" t="s">
        <v>17</v>
      </c>
      <c r="I29">
        <v>7067649874</v>
      </c>
      <c r="J29" t="s">
        <v>34</v>
      </c>
      <c r="K29" s="2">
        <v>431622</v>
      </c>
      <c r="L29" s="1">
        <v>42863</v>
      </c>
      <c r="M29" t="s">
        <v>20</v>
      </c>
    </row>
    <row r="30" spans="1:13" x14ac:dyDescent="0.25">
      <c r="A30" t="s">
        <v>1</v>
      </c>
      <c r="B30" t="s">
        <v>14</v>
      </c>
      <c r="C30" t="s">
        <v>15</v>
      </c>
      <c r="D30">
        <v>6736695</v>
      </c>
      <c r="E30" t="s">
        <v>16</v>
      </c>
      <c r="F30" s="1">
        <v>42860</v>
      </c>
      <c r="G30" s="1">
        <v>42868</v>
      </c>
      <c r="H30" t="s">
        <v>17</v>
      </c>
      <c r="I30">
        <v>7067650947</v>
      </c>
      <c r="J30" t="s">
        <v>35</v>
      </c>
      <c r="K30" s="2">
        <v>4500</v>
      </c>
      <c r="L30" s="1">
        <v>42863</v>
      </c>
      <c r="M30" t="s">
        <v>20</v>
      </c>
    </row>
    <row r="31" spans="1:13" x14ac:dyDescent="0.25">
      <c r="A31" t="s">
        <v>1</v>
      </c>
      <c r="B31" t="s">
        <v>14</v>
      </c>
      <c r="C31" t="s">
        <v>15</v>
      </c>
      <c r="D31">
        <v>6736695</v>
      </c>
      <c r="E31" t="s">
        <v>16</v>
      </c>
      <c r="F31" s="1">
        <v>42860</v>
      </c>
      <c r="G31" s="1">
        <v>42868</v>
      </c>
      <c r="H31" t="s">
        <v>17</v>
      </c>
      <c r="I31" t="s">
        <v>36</v>
      </c>
      <c r="J31" t="s">
        <v>37</v>
      </c>
      <c r="K31" s="2">
        <v>29700</v>
      </c>
      <c r="L31" s="1">
        <v>42863</v>
      </c>
      <c r="M31" t="s">
        <v>20</v>
      </c>
    </row>
    <row r="32" spans="1:13" x14ac:dyDescent="0.25">
      <c r="A32" t="s">
        <v>150</v>
      </c>
      <c r="B32" t="s">
        <v>14</v>
      </c>
      <c r="C32" t="s">
        <v>155</v>
      </c>
      <c r="D32">
        <v>6743149</v>
      </c>
      <c r="E32" t="s">
        <v>169</v>
      </c>
      <c r="F32" s="1">
        <v>42868</v>
      </c>
      <c r="G32" s="1">
        <v>42944</v>
      </c>
      <c r="H32" t="s">
        <v>17</v>
      </c>
      <c r="I32">
        <v>7078017467</v>
      </c>
      <c r="J32" t="s">
        <v>169</v>
      </c>
      <c r="K32" s="2">
        <v>90000</v>
      </c>
      <c r="L32" s="1">
        <v>42871</v>
      </c>
      <c r="M32" t="s">
        <v>20</v>
      </c>
    </row>
    <row r="33" spans="1:13" x14ac:dyDescent="0.25">
      <c r="A33" t="s">
        <v>57</v>
      </c>
      <c r="B33" t="s">
        <v>14</v>
      </c>
      <c r="C33" t="s">
        <v>38</v>
      </c>
      <c r="D33">
        <v>6747097</v>
      </c>
      <c r="E33" t="s">
        <v>77</v>
      </c>
      <c r="F33" s="1">
        <v>42872</v>
      </c>
      <c r="G33" s="1">
        <v>42949</v>
      </c>
      <c r="H33" t="s">
        <v>17</v>
      </c>
      <c r="I33" t="s">
        <v>78</v>
      </c>
      <c r="J33" t="s">
        <v>77</v>
      </c>
      <c r="K33" s="2">
        <v>75923.8</v>
      </c>
      <c r="L33" s="1">
        <v>42824</v>
      </c>
      <c r="M33" t="s">
        <v>20</v>
      </c>
    </row>
    <row r="34" spans="1:13" x14ac:dyDescent="0.25">
      <c r="A34" t="s">
        <v>57</v>
      </c>
      <c r="B34" t="s">
        <v>14</v>
      </c>
      <c r="C34" t="s">
        <v>38</v>
      </c>
      <c r="D34">
        <v>6747227</v>
      </c>
      <c r="E34" t="s">
        <v>79</v>
      </c>
      <c r="F34" s="1">
        <v>42872</v>
      </c>
      <c r="G34" s="1">
        <v>42949</v>
      </c>
      <c r="H34" t="s">
        <v>17</v>
      </c>
      <c r="I34" t="s">
        <v>80</v>
      </c>
      <c r="J34" t="s">
        <v>79</v>
      </c>
      <c r="K34" s="2">
        <v>230368.85</v>
      </c>
      <c r="L34" s="1">
        <v>42824</v>
      </c>
      <c r="M34" t="s">
        <v>20</v>
      </c>
    </row>
    <row r="35" spans="1:13" x14ac:dyDescent="0.25">
      <c r="A35" t="s">
        <v>120</v>
      </c>
      <c r="B35" t="s">
        <v>14</v>
      </c>
      <c r="C35" t="s">
        <v>117</v>
      </c>
      <c r="D35">
        <v>6748398</v>
      </c>
      <c r="E35" t="s">
        <v>129</v>
      </c>
      <c r="F35" s="1">
        <v>42873</v>
      </c>
      <c r="G35" s="1">
        <v>42874</v>
      </c>
      <c r="H35" t="s">
        <v>17</v>
      </c>
      <c r="I35" t="s">
        <v>130</v>
      </c>
      <c r="J35" t="s">
        <v>129</v>
      </c>
      <c r="K35" s="2">
        <v>266682.46000000002</v>
      </c>
      <c r="L35" s="1">
        <v>42874</v>
      </c>
      <c r="M35" t="s">
        <v>20</v>
      </c>
    </row>
    <row r="36" spans="1:13" x14ac:dyDescent="0.25">
      <c r="A36" t="s">
        <v>57</v>
      </c>
      <c r="B36" t="s">
        <v>14</v>
      </c>
      <c r="C36" t="s">
        <v>38</v>
      </c>
      <c r="D36">
        <v>6758991</v>
      </c>
      <c r="E36" t="s">
        <v>81</v>
      </c>
      <c r="F36" s="1">
        <v>42886</v>
      </c>
      <c r="G36" s="1">
        <v>42971</v>
      </c>
      <c r="H36" t="s">
        <v>17</v>
      </c>
      <c r="I36">
        <v>7097522470</v>
      </c>
      <c r="J36" t="s">
        <v>82</v>
      </c>
      <c r="K36" s="2">
        <v>190913.32</v>
      </c>
      <c r="L36" s="1">
        <v>42852</v>
      </c>
      <c r="M36" t="s">
        <v>20</v>
      </c>
    </row>
    <row r="37" spans="1:13" x14ac:dyDescent="0.25">
      <c r="A37" t="s">
        <v>57</v>
      </c>
      <c r="B37" t="s">
        <v>14</v>
      </c>
      <c r="C37" t="s">
        <v>38</v>
      </c>
      <c r="D37">
        <v>6764881</v>
      </c>
      <c r="E37" t="s">
        <v>83</v>
      </c>
      <c r="F37" s="1">
        <v>42894</v>
      </c>
      <c r="G37" s="1">
        <v>42977</v>
      </c>
      <c r="H37" t="s">
        <v>17</v>
      </c>
      <c r="I37" t="s">
        <v>84</v>
      </c>
      <c r="J37" t="s">
        <v>83</v>
      </c>
      <c r="K37" s="2">
        <v>1320982.6499999999</v>
      </c>
      <c r="L37" s="1">
        <v>42852</v>
      </c>
      <c r="M37" t="s">
        <v>20</v>
      </c>
    </row>
    <row r="38" spans="1:13" x14ac:dyDescent="0.25">
      <c r="A38" t="s">
        <v>57</v>
      </c>
      <c r="B38" t="s">
        <v>14</v>
      </c>
      <c r="C38" t="s">
        <v>38</v>
      </c>
      <c r="D38">
        <v>6766252</v>
      </c>
      <c r="E38" t="s">
        <v>85</v>
      </c>
      <c r="F38" s="1">
        <v>42896</v>
      </c>
      <c r="G38" s="1">
        <v>42956</v>
      </c>
      <c r="H38" t="s">
        <v>17</v>
      </c>
      <c r="I38" t="s">
        <v>86</v>
      </c>
      <c r="J38" t="s">
        <v>85</v>
      </c>
      <c r="K38" s="2">
        <v>208000</v>
      </c>
      <c r="L38" s="1">
        <v>42942</v>
      </c>
      <c r="M38" t="s">
        <v>20</v>
      </c>
    </row>
    <row r="39" spans="1:13" x14ac:dyDescent="0.25">
      <c r="A39" t="s">
        <v>57</v>
      </c>
      <c r="B39" t="s">
        <v>14</v>
      </c>
      <c r="C39" t="s">
        <v>38</v>
      </c>
      <c r="D39">
        <v>6766257</v>
      </c>
      <c r="E39" t="s">
        <v>87</v>
      </c>
      <c r="F39" s="1">
        <v>42896</v>
      </c>
      <c r="G39" s="1">
        <v>42956</v>
      </c>
      <c r="H39" t="s">
        <v>17</v>
      </c>
      <c r="I39" t="s">
        <v>88</v>
      </c>
      <c r="J39" t="s">
        <v>87</v>
      </c>
      <c r="K39" s="2">
        <v>75000</v>
      </c>
      <c r="L39" s="1">
        <v>42942</v>
      </c>
      <c r="M39" t="s">
        <v>20</v>
      </c>
    </row>
    <row r="40" spans="1:13" x14ac:dyDescent="0.25">
      <c r="A40" t="s">
        <v>57</v>
      </c>
      <c r="B40" t="s">
        <v>14</v>
      </c>
      <c r="C40" t="s">
        <v>38</v>
      </c>
      <c r="D40">
        <v>6769931</v>
      </c>
      <c r="E40" t="s">
        <v>89</v>
      </c>
      <c r="F40" s="1">
        <v>42900</v>
      </c>
      <c r="G40" s="1">
        <v>42977</v>
      </c>
      <c r="H40" t="s">
        <v>17</v>
      </c>
      <c r="I40" t="s">
        <v>90</v>
      </c>
      <c r="J40" t="s">
        <v>89</v>
      </c>
      <c r="K40" s="2">
        <v>200515.4</v>
      </c>
      <c r="L40" s="1">
        <v>42852</v>
      </c>
      <c r="M40" t="s">
        <v>20</v>
      </c>
    </row>
    <row r="41" spans="1:13" x14ac:dyDescent="0.25">
      <c r="A41" t="s">
        <v>57</v>
      </c>
      <c r="B41" t="s">
        <v>14</v>
      </c>
      <c r="C41" t="s">
        <v>38</v>
      </c>
      <c r="D41">
        <v>6777942</v>
      </c>
      <c r="E41" t="s">
        <v>58</v>
      </c>
      <c r="F41" s="1">
        <v>42909</v>
      </c>
      <c r="G41" s="1">
        <v>42977</v>
      </c>
      <c r="H41" t="s">
        <v>17</v>
      </c>
      <c r="I41" t="s">
        <v>59</v>
      </c>
      <c r="J41" t="s">
        <v>58</v>
      </c>
      <c r="K41" s="2">
        <v>80480.800000000003</v>
      </c>
      <c r="L41" s="1">
        <v>42852</v>
      </c>
      <c r="M41" t="s">
        <v>20</v>
      </c>
    </row>
    <row r="42" spans="1:13" x14ac:dyDescent="0.25">
      <c r="A42" t="s">
        <v>57</v>
      </c>
      <c r="B42" t="s">
        <v>14</v>
      </c>
      <c r="C42" t="s">
        <v>38</v>
      </c>
      <c r="D42">
        <v>6778085</v>
      </c>
      <c r="E42" t="s">
        <v>60</v>
      </c>
      <c r="F42" s="1">
        <v>42909</v>
      </c>
      <c r="G42" s="1">
        <v>42977</v>
      </c>
      <c r="H42" t="s">
        <v>17</v>
      </c>
      <c r="I42" t="s">
        <v>61</v>
      </c>
      <c r="J42" t="s">
        <v>60</v>
      </c>
      <c r="K42" s="2">
        <v>255459.21</v>
      </c>
      <c r="L42" s="1">
        <v>42852</v>
      </c>
      <c r="M42" t="s">
        <v>20</v>
      </c>
    </row>
    <row r="43" spans="1:13" x14ac:dyDescent="0.25">
      <c r="A43" t="s">
        <v>57</v>
      </c>
      <c r="B43" t="s">
        <v>14</v>
      </c>
      <c r="C43" t="s">
        <v>38</v>
      </c>
      <c r="D43">
        <v>6801521</v>
      </c>
      <c r="E43" t="s">
        <v>62</v>
      </c>
      <c r="F43" s="1">
        <v>42933</v>
      </c>
      <c r="G43" s="1">
        <v>42977</v>
      </c>
      <c r="H43" t="s">
        <v>17</v>
      </c>
      <c r="I43">
        <v>7148200140</v>
      </c>
      <c r="J43" t="s">
        <v>62</v>
      </c>
      <c r="K43" s="2">
        <v>126371.81</v>
      </c>
      <c r="L43" s="1">
        <v>42885</v>
      </c>
      <c r="M43" t="s">
        <v>20</v>
      </c>
    </row>
    <row r="44" spans="1:13" x14ac:dyDescent="0.25">
      <c r="A44" t="s">
        <v>57</v>
      </c>
      <c r="B44" t="s">
        <v>14</v>
      </c>
      <c r="C44" t="s">
        <v>38</v>
      </c>
      <c r="D44">
        <v>6803214</v>
      </c>
      <c r="E44" t="s">
        <v>63</v>
      </c>
      <c r="F44" s="1">
        <v>42934</v>
      </c>
      <c r="G44" s="1">
        <v>42977</v>
      </c>
      <c r="H44" t="s">
        <v>17</v>
      </c>
      <c r="I44" t="s">
        <v>64</v>
      </c>
      <c r="J44" t="s">
        <v>63</v>
      </c>
      <c r="K44" s="2">
        <v>273133</v>
      </c>
      <c r="L44" s="1">
        <v>42885</v>
      </c>
      <c r="M44" t="s">
        <v>20</v>
      </c>
    </row>
    <row r="45" spans="1:13" x14ac:dyDescent="0.25">
      <c r="A45" t="s">
        <v>150</v>
      </c>
      <c r="B45" t="s">
        <v>14</v>
      </c>
      <c r="C45" t="s">
        <v>155</v>
      </c>
      <c r="D45">
        <v>6818689</v>
      </c>
      <c r="E45" t="s">
        <v>170</v>
      </c>
      <c r="F45" s="1">
        <v>42949</v>
      </c>
      <c r="G45" s="1">
        <v>42963</v>
      </c>
      <c r="H45" t="s">
        <v>17</v>
      </c>
      <c r="I45" t="s">
        <v>171</v>
      </c>
      <c r="J45" t="s">
        <v>170</v>
      </c>
      <c r="K45" s="2">
        <v>460527</v>
      </c>
      <c r="L45" s="1">
        <v>42956</v>
      </c>
      <c r="M45" t="s">
        <v>20</v>
      </c>
    </row>
    <row r="46" spans="1:13" x14ac:dyDescent="0.25">
      <c r="A46" t="s">
        <v>57</v>
      </c>
      <c r="B46" t="s">
        <v>14</v>
      </c>
      <c r="C46" t="s">
        <v>38</v>
      </c>
      <c r="D46">
        <v>6825526</v>
      </c>
      <c r="E46" t="s">
        <v>65</v>
      </c>
      <c r="F46" s="1">
        <v>42957</v>
      </c>
      <c r="G46" s="1">
        <v>42977</v>
      </c>
      <c r="H46" t="s">
        <v>17</v>
      </c>
      <c r="I46" t="s">
        <v>66</v>
      </c>
      <c r="J46" t="s">
        <v>65</v>
      </c>
      <c r="K46" s="2">
        <v>104306.19</v>
      </c>
      <c r="L46" s="1">
        <v>42915</v>
      </c>
      <c r="M46" t="s">
        <v>20</v>
      </c>
    </row>
    <row r="47" spans="1:13" x14ac:dyDescent="0.25">
      <c r="A47" t="s">
        <v>57</v>
      </c>
      <c r="B47" t="s">
        <v>14</v>
      </c>
      <c r="C47" t="s">
        <v>38</v>
      </c>
      <c r="D47">
        <v>6825580</v>
      </c>
      <c r="E47" t="s">
        <v>67</v>
      </c>
      <c r="F47" s="1">
        <v>42957</v>
      </c>
      <c r="G47" s="1">
        <v>42977</v>
      </c>
      <c r="H47" t="s">
        <v>17</v>
      </c>
      <c r="I47" t="s">
        <v>68</v>
      </c>
      <c r="J47" t="s">
        <v>67</v>
      </c>
      <c r="K47" s="2">
        <v>306655.83</v>
      </c>
      <c r="L47" s="1">
        <v>42915</v>
      </c>
      <c r="M47" t="s">
        <v>20</v>
      </c>
    </row>
    <row r="48" spans="1:13" x14ac:dyDescent="0.25">
      <c r="A48" t="s">
        <v>57</v>
      </c>
      <c r="B48" t="s">
        <v>14</v>
      </c>
      <c r="C48" t="s">
        <v>38</v>
      </c>
      <c r="D48">
        <v>6839337</v>
      </c>
      <c r="E48" t="s">
        <v>69</v>
      </c>
      <c r="F48" s="1">
        <v>42983</v>
      </c>
      <c r="G48" s="1">
        <v>43067</v>
      </c>
      <c r="H48" t="s">
        <v>17</v>
      </c>
      <c r="I48" t="s">
        <v>70</v>
      </c>
      <c r="J48" t="s">
        <v>69</v>
      </c>
      <c r="K48" s="2">
        <v>60038.400000000001</v>
      </c>
      <c r="L48" s="1">
        <v>42977</v>
      </c>
      <c r="M48" t="s">
        <v>20</v>
      </c>
    </row>
    <row r="49" spans="1:13" x14ac:dyDescent="0.25">
      <c r="A49" t="s">
        <v>57</v>
      </c>
      <c r="B49" t="s">
        <v>14</v>
      </c>
      <c r="C49" t="s">
        <v>38</v>
      </c>
      <c r="D49">
        <v>6839392</v>
      </c>
      <c r="E49" t="s">
        <v>71</v>
      </c>
      <c r="F49" s="1">
        <v>42983</v>
      </c>
      <c r="G49" s="1">
        <v>43067</v>
      </c>
      <c r="H49" t="s">
        <v>17</v>
      </c>
      <c r="I49" t="s">
        <v>72</v>
      </c>
      <c r="J49" t="s">
        <v>71</v>
      </c>
      <c r="K49" s="2">
        <v>171041.6</v>
      </c>
      <c r="L49" s="1">
        <v>42977</v>
      </c>
      <c r="M49" t="s">
        <v>20</v>
      </c>
    </row>
    <row r="50" spans="1:13" x14ac:dyDescent="0.25">
      <c r="A50" t="s">
        <v>150</v>
      </c>
      <c r="B50" t="s">
        <v>14</v>
      </c>
      <c r="C50" t="s">
        <v>146</v>
      </c>
      <c r="D50">
        <v>6840347</v>
      </c>
      <c r="E50" t="s">
        <v>151</v>
      </c>
      <c r="F50" s="1">
        <v>42983</v>
      </c>
      <c r="G50" s="1">
        <v>43053</v>
      </c>
      <c r="H50" t="s">
        <v>17</v>
      </c>
      <c r="I50" t="s">
        <v>152</v>
      </c>
      <c r="J50" t="s">
        <v>151</v>
      </c>
      <c r="K50" s="2">
        <v>228600</v>
      </c>
      <c r="L50" s="1">
        <v>43042</v>
      </c>
      <c r="M50" t="s">
        <v>20</v>
      </c>
    </row>
    <row r="51" spans="1:13" x14ac:dyDescent="0.25">
      <c r="A51" t="s">
        <v>57</v>
      </c>
      <c r="B51" t="s">
        <v>14</v>
      </c>
      <c r="C51" t="s">
        <v>38</v>
      </c>
      <c r="D51">
        <v>6840692</v>
      </c>
      <c r="E51" t="s">
        <v>73</v>
      </c>
      <c r="F51" s="1">
        <v>42984</v>
      </c>
      <c r="G51" s="1">
        <v>43067</v>
      </c>
      <c r="H51" t="s">
        <v>17</v>
      </c>
      <c r="I51" t="s">
        <v>74</v>
      </c>
      <c r="J51" t="s">
        <v>73</v>
      </c>
      <c r="K51" s="2">
        <v>188126.12</v>
      </c>
      <c r="L51" s="1">
        <v>42977</v>
      </c>
      <c r="M51" t="s">
        <v>20</v>
      </c>
    </row>
    <row r="52" spans="1:13" x14ac:dyDescent="0.25">
      <c r="A52" t="s">
        <v>120</v>
      </c>
      <c r="B52" t="s">
        <v>14</v>
      </c>
      <c r="C52" t="s">
        <v>117</v>
      </c>
      <c r="D52">
        <v>6841216</v>
      </c>
      <c r="E52" t="s">
        <v>131</v>
      </c>
      <c r="F52" s="1">
        <v>42984</v>
      </c>
      <c r="G52" s="1">
        <v>42992</v>
      </c>
      <c r="H52" t="s">
        <v>17</v>
      </c>
      <c r="I52">
        <v>7197545208</v>
      </c>
      <c r="J52" t="s">
        <v>131</v>
      </c>
      <c r="K52" s="2">
        <v>133363.79999999999</v>
      </c>
      <c r="L52" s="1">
        <v>42985</v>
      </c>
      <c r="M52" t="s">
        <v>20</v>
      </c>
    </row>
    <row r="53" spans="1:13" x14ac:dyDescent="0.25">
      <c r="A53" t="s">
        <v>57</v>
      </c>
      <c r="B53" t="s">
        <v>14</v>
      </c>
      <c r="C53" t="s">
        <v>38</v>
      </c>
      <c r="D53">
        <v>6862533</v>
      </c>
      <c r="E53" t="s">
        <v>75</v>
      </c>
      <c r="F53" s="1">
        <v>43010</v>
      </c>
      <c r="G53" s="1">
        <v>43098</v>
      </c>
      <c r="H53" t="s">
        <v>17</v>
      </c>
      <c r="I53" t="s">
        <v>76</v>
      </c>
      <c r="J53" t="s">
        <v>75</v>
      </c>
      <c r="K53" s="2">
        <v>1156676.3700000001</v>
      </c>
      <c r="L53" s="1">
        <v>42977</v>
      </c>
      <c r="M53" t="s">
        <v>20</v>
      </c>
    </row>
    <row r="54" spans="1:13" x14ac:dyDescent="0.25">
      <c r="A54" t="s">
        <v>120</v>
      </c>
      <c r="B54" t="s">
        <v>14</v>
      </c>
      <c r="C54" t="s">
        <v>117</v>
      </c>
      <c r="D54">
        <v>6863255</v>
      </c>
      <c r="E54" t="s">
        <v>132</v>
      </c>
      <c r="F54" s="1">
        <v>43010</v>
      </c>
      <c r="G54" s="1">
        <v>43020</v>
      </c>
      <c r="H54" t="s">
        <v>17</v>
      </c>
      <c r="I54" t="s">
        <v>133</v>
      </c>
      <c r="J54" t="s">
        <v>132</v>
      </c>
      <c r="K54" s="2">
        <v>999999.99</v>
      </c>
      <c r="L54" s="1">
        <v>43017</v>
      </c>
      <c r="M54" t="s">
        <v>20</v>
      </c>
    </row>
    <row r="55" spans="1:13" x14ac:dyDescent="0.25">
      <c r="A55" t="s">
        <v>57</v>
      </c>
      <c r="B55" t="s">
        <v>14</v>
      </c>
      <c r="C55" t="s">
        <v>38</v>
      </c>
      <c r="D55">
        <v>6873270</v>
      </c>
      <c r="E55" t="s">
        <v>39</v>
      </c>
      <c r="F55" s="1">
        <v>43020</v>
      </c>
      <c r="G55" s="1">
        <v>43098</v>
      </c>
      <c r="H55" t="s">
        <v>17</v>
      </c>
      <c r="I55">
        <v>7237545313</v>
      </c>
      <c r="J55" t="s">
        <v>39</v>
      </c>
      <c r="K55" s="2">
        <v>119503.8</v>
      </c>
      <c r="L55" s="1">
        <v>42944</v>
      </c>
      <c r="M55" t="s">
        <v>20</v>
      </c>
    </row>
    <row r="56" spans="1:13" x14ac:dyDescent="0.25">
      <c r="A56" t="s">
        <v>57</v>
      </c>
      <c r="B56" t="s">
        <v>14</v>
      </c>
      <c r="C56" t="s">
        <v>38</v>
      </c>
      <c r="D56">
        <v>6877040</v>
      </c>
      <c r="E56" t="s">
        <v>40</v>
      </c>
      <c r="F56" s="1">
        <v>43025</v>
      </c>
      <c r="G56" s="1">
        <v>43098</v>
      </c>
      <c r="H56" t="s">
        <v>17</v>
      </c>
      <c r="I56">
        <v>7241972858</v>
      </c>
      <c r="J56" t="s">
        <v>40</v>
      </c>
      <c r="K56" s="2">
        <v>339457.05</v>
      </c>
      <c r="L56" s="1">
        <v>42944</v>
      </c>
      <c r="M56" t="s">
        <v>20</v>
      </c>
    </row>
    <row r="57" spans="1:13" x14ac:dyDescent="0.25">
      <c r="A57" t="s">
        <v>57</v>
      </c>
      <c r="B57" t="s">
        <v>14</v>
      </c>
      <c r="C57" t="s">
        <v>38</v>
      </c>
      <c r="D57">
        <v>6881700</v>
      </c>
      <c r="E57" t="s">
        <v>41</v>
      </c>
      <c r="F57" s="1">
        <v>43031</v>
      </c>
      <c r="G57" s="1">
        <v>43098</v>
      </c>
      <c r="H57" t="s">
        <v>17</v>
      </c>
      <c r="I57" t="s">
        <v>42</v>
      </c>
      <c r="J57" t="s">
        <v>41</v>
      </c>
      <c r="K57" s="2">
        <v>93429.14</v>
      </c>
      <c r="L57" s="1">
        <v>42977</v>
      </c>
      <c r="M57" t="s">
        <v>20</v>
      </c>
    </row>
    <row r="58" spans="1:13" x14ac:dyDescent="0.25">
      <c r="A58" t="s">
        <v>57</v>
      </c>
      <c r="B58" t="s">
        <v>14</v>
      </c>
      <c r="C58" t="s">
        <v>38</v>
      </c>
      <c r="D58">
        <v>6882603</v>
      </c>
      <c r="E58" t="s">
        <v>43</v>
      </c>
      <c r="F58" s="1">
        <v>43031</v>
      </c>
      <c r="G58" s="1">
        <v>43098</v>
      </c>
      <c r="H58" t="s">
        <v>17</v>
      </c>
      <c r="I58" t="s">
        <v>44</v>
      </c>
      <c r="J58" t="s">
        <v>45</v>
      </c>
      <c r="K58" s="2">
        <v>253694.7</v>
      </c>
      <c r="L58" s="1">
        <v>42977</v>
      </c>
      <c r="M58" t="s">
        <v>20</v>
      </c>
    </row>
    <row r="59" spans="1:13" x14ac:dyDescent="0.25">
      <c r="A59" t="s">
        <v>120</v>
      </c>
      <c r="B59" t="s">
        <v>14</v>
      </c>
      <c r="C59" t="s">
        <v>117</v>
      </c>
      <c r="D59">
        <v>6887075</v>
      </c>
      <c r="E59" t="s">
        <v>134</v>
      </c>
      <c r="F59" s="1">
        <v>43034</v>
      </c>
      <c r="G59" s="1">
        <v>43111</v>
      </c>
      <c r="H59" t="s">
        <v>17</v>
      </c>
      <c r="I59" t="s">
        <v>135</v>
      </c>
      <c r="J59" t="s">
        <v>134</v>
      </c>
      <c r="K59" s="2">
        <v>514333.06</v>
      </c>
      <c r="L59" s="1">
        <v>43115</v>
      </c>
      <c r="M59" t="s">
        <v>20</v>
      </c>
    </row>
    <row r="60" spans="1:13" x14ac:dyDescent="0.25">
      <c r="A60" t="s">
        <v>120</v>
      </c>
      <c r="B60" t="s">
        <v>14</v>
      </c>
      <c r="C60" t="s">
        <v>117</v>
      </c>
      <c r="D60">
        <v>6887413</v>
      </c>
      <c r="E60" t="s">
        <v>136</v>
      </c>
      <c r="F60" s="1">
        <v>43034</v>
      </c>
      <c r="G60" s="1">
        <v>43124</v>
      </c>
      <c r="H60" t="s">
        <v>17</v>
      </c>
      <c r="I60" t="s">
        <v>137</v>
      </c>
      <c r="J60" t="s">
        <v>136</v>
      </c>
      <c r="K60" s="2">
        <v>148200</v>
      </c>
      <c r="L60" s="1">
        <v>43129</v>
      </c>
      <c r="M60" t="s">
        <v>20</v>
      </c>
    </row>
    <row r="61" spans="1:13" x14ac:dyDescent="0.25">
      <c r="A61" t="s">
        <v>150</v>
      </c>
      <c r="B61" t="s">
        <v>14</v>
      </c>
      <c r="C61" t="s">
        <v>146</v>
      </c>
      <c r="D61">
        <v>6889213</v>
      </c>
      <c r="E61" t="s">
        <v>153</v>
      </c>
      <c r="F61" s="1">
        <v>43038</v>
      </c>
      <c r="G61" s="1">
        <v>43098</v>
      </c>
      <c r="H61" t="s">
        <v>17</v>
      </c>
      <c r="I61" t="s">
        <v>154</v>
      </c>
      <c r="J61" t="s">
        <v>153</v>
      </c>
      <c r="K61" s="2">
        <v>112800</v>
      </c>
      <c r="L61" s="1">
        <v>43010</v>
      </c>
      <c r="M61" t="s">
        <v>20</v>
      </c>
    </row>
    <row r="62" spans="1:13" x14ac:dyDescent="0.25">
      <c r="A62" t="s">
        <v>120</v>
      </c>
      <c r="B62" t="s">
        <v>14</v>
      </c>
      <c r="C62" t="s">
        <v>117</v>
      </c>
      <c r="D62">
        <v>6892168</v>
      </c>
      <c r="E62" t="s">
        <v>138</v>
      </c>
      <c r="F62" s="1">
        <v>43041</v>
      </c>
      <c r="G62" s="1">
        <v>43098</v>
      </c>
      <c r="H62" t="s">
        <v>17</v>
      </c>
      <c r="I62" t="s">
        <v>139</v>
      </c>
      <c r="J62" t="s">
        <v>140</v>
      </c>
      <c r="K62" s="2">
        <v>33000</v>
      </c>
      <c r="L62" s="1">
        <v>43068</v>
      </c>
      <c r="M62" t="s">
        <v>20</v>
      </c>
    </row>
    <row r="63" spans="1:13" x14ac:dyDescent="0.25">
      <c r="A63" t="s">
        <v>150</v>
      </c>
      <c r="B63" t="s">
        <v>14</v>
      </c>
      <c r="C63" t="s">
        <v>155</v>
      </c>
      <c r="D63">
        <v>6892809</v>
      </c>
      <c r="E63" t="s">
        <v>156</v>
      </c>
      <c r="F63" s="1">
        <v>43041</v>
      </c>
      <c r="G63" s="1">
        <v>43082</v>
      </c>
      <c r="H63" t="s">
        <v>17</v>
      </c>
      <c r="I63" t="s">
        <v>157</v>
      </c>
      <c r="J63" t="s">
        <v>156</v>
      </c>
      <c r="K63" s="2">
        <v>199852.68</v>
      </c>
      <c r="L63" s="1">
        <v>43082</v>
      </c>
      <c r="M63" t="s">
        <v>20</v>
      </c>
    </row>
    <row r="64" spans="1:13" x14ac:dyDescent="0.25">
      <c r="A64" t="s">
        <v>120</v>
      </c>
      <c r="B64" t="s">
        <v>14</v>
      </c>
      <c r="C64" t="s">
        <v>117</v>
      </c>
      <c r="D64">
        <v>6903975</v>
      </c>
      <c r="E64" t="s">
        <v>121</v>
      </c>
      <c r="F64" s="1">
        <v>43053</v>
      </c>
      <c r="G64" s="1">
        <v>43068</v>
      </c>
      <c r="H64" t="s">
        <v>17</v>
      </c>
      <c r="I64" t="s">
        <v>122</v>
      </c>
      <c r="J64" t="s">
        <v>121</v>
      </c>
      <c r="K64" s="2">
        <v>404000</v>
      </c>
      <c r="L64" s="1">
        <v>43068</v>
      </c>
      <c r="M64" t="s">
        <v>20</v>
      </c>
    </row>
    <row r="65" spans="1:13" x14ac:dyDescent="0.25">
      <c r="A65" t="s">
        <v>57</v>
      </c>
      <c r="B65" t="s">
        <v>14</v>
      </c>
      <c r="C65" t="s">
        <v>38</v>
      </c>
      <c r="D65">
        <v>6904325</v>
      </c>
      <c r="E65" t="s">
        <v>46</v>
      </c>
      <c r="F65" s="1">
        <v>43054</v>
      </c>
      <c r="G65" s="1">
        <v>43098</v>
      </c>
      <c r="H65" t="s">
        <v>17</v>
      </c>
      <c r="I65" t="s">
        <v>47</v>
      </c>
      <c r="J65" t="s">
        <v>46</v>
      </c>
      <c r="K65" s="2">
        <v>95288.2</v>
      </c>
      <c r="L65" s="1">
        <v>43006</v>
      </c>
      <c r="M65" t="s">
        <v>20</v>
      </c>
    </row>
    <row r="66" spans="1:13" x14ac:dyDescent="0.25">
      <c r="A66" t="s">
        <v>57</v>
      </c>
      <c r="B66" t="s">
        <v>14</v>
      </c>
      <c r="C66" t="s">
        <v>38</v>
      </c>
      <c r="D66">
        <v>6913359</v>
      </c>
      <c r="E66" t="s">
        <v>48</v>
      </c>
      <c r="F66" s="1">
        <v>43062</v>
      </c>
      <c r="G66" s="1">
        <v>43098</v>
      </c>
      <c r="H66" t="s">
        <v>17</v>
      </c>
      <c r="I66" t="s">
        <v>49</v>
      </c>
      <c r="J66" t="s">
        <v>48</v>
      </c>
      <c r="K66" s="2">
        <v>216467.6</v>
      </c>
      <c r="L66" s="1">
        <v>43006</v>
      </c>
      <c r="M66" t="s">
        <v>20</v>
      </c>
    </row>
    <row r="67" spans="1:13" x14ac:dyDescent="0.25">
      <c r="A67" t="s">
        <v>120</v>
      </c>
      <c r="B67" t="s">
        <v>14</v>
      </c>
      <c r="C67" t="s">
        <v>117</v>
      </c>
      <c r="D67">
        <v>6923973</v>
      </c>
      <c r="E67" t="s">
        <v>123</v>
      </c>
      <c r="F67" s="1">
        <v>43070</v>
      </c>
      <c r="G67" s="1">
        <v>43073</v>
      </c>
      <c r="H67" t="s">
        <v>17</v>
      </c>
      <c r="I67" t="s">
        <v>124</v>
      </c>
      <c r="J67" t="s">
        <v>123</v>
      </c>
      <c r="K67" s="2">
        <v>194911.19</v>
      </c>
      <c r="L67" s="1">
        <v>43073</v>
      </c>
      <c r="M67" t="s">
        <v>20</v>
      </c>
    </row>
    <row r="68" spans="1:13" x14ac:dyDescent="0.25">
      <c r="A68" t="s">
        <v>57</v>
      </c>
      <c r="B68" t="s">
        <v>14</v>
      </c>
      <c r="C68" t="s">
        <v>38</v>
      </c>
      <c r="D68">
        <v>6937739</v>
      </c>
      <c r="E68" t="s">
        <v>50</v>
      </c>
      <c r="F68" s="1">
        <v>43083</v>
      </c>
      <c r="H68" t="s">
        <v>51</v>
      </c>
      <c r="I68" t="s">
        <v>52</v>
      </c>
      <c r="J68" t="s">
        <v>50</v>
      </c>
      <c r="K68" s="2">
        <v>12773475.1</v>
      </c>
      <c r="M68" t="s">
        <v>53</v>
      </c>
    </row>
    <row r="69" spans="1:13" x14ac:dyDescent="0.25">
      <c r="A69" t="s">
        <v>150</v>
      </c>
      <c r="B69" t="s">
        <v>14</v>
      </c>
      <c r="C69" t="s">
        <v>146</v>
      </c>
      <c r="D69">
        <v>6949743</v>
      </c>
      <c r="E69" t="s">
        <v>147</v>
      </c>
      <c r="F69" s="1">
        <v>43091</v>
      </c>
      <c r="G69" s="1">
        <v>43092</v>
      </c>
      <c r="H69" t="s">
        <v>17</v>
      </c>
      <c r="I69" t="s">
        <v>148</v>
      </c>
      <c r="J69" t="s">
        <v>149</v>
      </c>
      <c r="K69" s="2">
        <v>300000</v>
      </c>
      <c r="L69" s="1">
        <v>43091</v>
      </c>
      <c r="M69" t="s">
        <v>20</v>
      </c>
    </row>
    <row r="70" spans="1:13" x14ac:dyDescent="0.25">
      <c r="A70" t="s">
        <v>150</v>
      </c>
      <c r="B70" t="s">
        <v>14</v>
      </c>
      <c r="C70" t="s">
        <v>146</v>
      </c>
      <c r="D70">
        <v>6949743</v>
      </c>
      <c r="E70" t="s">
        <v>147</v>
      </c>
      <c r="F70" s="1">
        <v>43091</v>
      </c>
      <c r="G70" s="1">
        <v>43092</v>
      </c>
      <c r="H70" t="s">
        <v>17</v>
      </c>
      <c r="I70" t="s">
        <v>158</v>
      </c>
      <c r="J70" t="s">
        <v>159</v>
      </c>
      <c r="K70" s="2">
        <v>230000</v>
      </c>
      <c r="L70" s="1">
        <v>43091</v>
      </c>
      <c r="M70" t="s">
        <v>20</v>
      </c>
    </row>
    <row r="71" spans="1:13" x14ac:dyDescent="0.25">
      <c r="A71" t="s">
        <v>150</v>
      </c>
      <c r="B71" t="s">
        <v>14</v>
      </c>
      <c r="C71" t="s">
        <v>146</v>
      </c>
      <c r="D71">
        <v>6949743</v>
      </c>
      <c r="E71" t="s">
        <v>147</v>
      </c>
      <c r="F71" s="1">
        <v>43091</v>
      </c>
      <c r="G71" s="1">
        <v>43092</v>
      </c>
      <c r="H71" t="s">
        <v>17</v>
      </c>
      <c r="I71" t="s">
        <v>160</v>
      </c>
      <c r="J71" t="s">
        <v>161</v>
      </c>
      <c r="K71" s="2">
        <v>230000</v>
      </c>
      <c r="L71" s="1">
        <v>43091</v>
      </c>
      <c r="M71" t="s">
        <v>20</v>
      </c>
    </row>
    <row r="72" spans="1:13" x14ac:dyDescent="0.25">
      <c r="A72" t="s">
        <v>150</v>
      </c>
      <c r="B72" t="s">
        <v>14</v>
      </c>
      <c r="C72" t="s">
        <v>146</v>
      </c>
      <c r="D72">
        <v>6949743</v>
      </c>
      <c r="E72" t="s">
        <v>147</v>
      </c>
      <c r="F72" s="1">
        <v>43091</v>
      </c>
      <c r="G72" s="1">
        <v>43092</v>
      </c>
      <c r="H72" t="s">
        <v>17</v>
      </c>
      <c r="I72" s="3">
        <v>733437440000</v>
      </c>
      <c r="J72" t="s">
        <v>162</v>
      </c>
      <c r="K72" s="2">
        <v>300000</v>
      </c>
      <c r="L72" s="1">
        <v>43091</v>
      </c>
      <c r="M72" t="s">
        <v>20</v>
      </c>
    </row>
    <row r="73" spans="1:13" x14ac:dyDescent="0.25">
      <c r="A73" t="s">
        <v>150</v>
      </c>
      <c r="B73" t="s">
        <v>14</v>
      </c>
      <c r="C73" t="s">
        <v>146</v>
      </c>
      <c r="D73">
        <v>6949743</v>
      </c>
      <c r="E73" t="s">
        <v>147</v>
      </c>
      <c r="F73" s="1">
        <v>43091</v>
      </c>
      <c r="G73" s="1">
        <v>43092</v>
      </c>
      <c r="H73" t="s">
        <v>17</v>
      </c>
      <c r="I73" t="s">
        <v>163</v>
      </c>
      <c r="J73" t="s">
        <v>164</v>
      </c>
      <c r="K73" s="2">
        <v>230000</v>
      </c>
      <c r="L73" s="1">
        <v>43091</v>
      </c>
      <c r="M73" t="s">
        <v>20</v>
      </c>
    </row>
    <row r="74" spans="1:13" x14ac:dyDescent="0.25">
      <c r="A74" t="s">
        <v>150</v>
      </c>
      <c r="B74" t="s">
        <v>14</v>
      </c>
      <c r="C74" t="s">
        <v>146</v>
      </c>
      <c r="D74">
        <v>6949743</v>
      </c>
      <c r="E74" t="s">
        <v>147</v>
      </c>
      <c r="F74" s="1">
        <v>43091</v>
      </c>
      <c r="G74" s="1">
        <v>43092</v>
      </c>
      <c r="H74" t="s">
        <v>17</v>
      </c>
      <c r="I74" t="s">
        <v>165</v>
      </c>
      <c r="J74" t="s">
        <v>166</v>
      </c>
      <c r="K74" s="2">
        <v>230000</v>
      </c>
      <c r="L74" s="1">
        <v>43091</v>
      </c>
      <c r="M74" t="s">
        <v>20</v>
      </c>
    </row>
    <row r="75" spans="1:13" x14ac:dyDescent="0.25">
      <c r="A75" t="s">
        <v>150</v>
      </c>
      <c r="B75" t="s">
        <v>14</v>
      </c>
      <c r="C75" t="s">
        <v>146</v>
      </c>
      <c r="D75">
        <v>6949743</v>
      </c>
      <c r="E75" t="s">
        <v>147</v>
      </c>
      <c r="F75" s="1">
        <v>43091</v>
      </c>
      <c r="G75" s="1">
        <v>43092</v>
      </c>
      <c r="H75" t="s">
        <v>17</v>
      </c>
      <c r="I75">
        <v>7334353390</v>
      </c>
      <c r="J75" t="s">
        <v>167</v>
      </c>
      <c r="K75" s="2">
        <v>230000</v>
      </c>
      <c r="L75" s="1">
        <v>43091</v>
      </c>
      <c r="M75" t="s">
        <v>20</v>
      </c>
    </row>
    <row r="76" spans="1:13" x14ac:dyDescent="0.25">
      <c r="A76" t="s">
        <v>150</v>
      </c>
      <c r="B76" t="s">
        <v>14</v>
      </c>
      <c r="C76" t="s">
        <v>146</v>
      </c>
      <c r="D76">
        <v>6949743</v>
      </c>
      <c r="E76" t="s">
        <v>147</v>
      </c>
      <c r="F76" s="1">
        <v>43091</v>
      </c>
      <c r="G76" s="1">
        <v>43092</v>
      </c>
      <c r="H76" t="s">
        <v>17</v>
      </c>
      <c r="I76" s="3">
        <v>7.3343660000000004E+53</v>
      </c>
      <c r="J76" t="s">
        <v>168</v>
      </c>
      <c r="K76" s="2">
        <v>230000</v>
      </c>
      <c r="L76" s="1">
        <v>43091</v>
      </c>
      <c r="M76" t="s">
        <v>20</v>
      </c>
    </row>
    <row r="77" spans="1:13" x14ac:dyDescent="0.25">
      <c r="A77" t="s">
        <v>120</v>
      </c>
      <c r="B77" t="s">
        <v>14</v>
      </c>
      <c r="C77" t="s">
        <v>117</v>
      </c>
      <c r="D77">
        <v>6950940</v>
      </c>
      <c r="E77" t="s">
        <v>125</v>
      </c>
      <c r="F77" s="1">
        <v>43096</v>
      </c>
      <c r="G77" s="1">
        <v>43096</v>
      </c>
      <c r="H77" t="s">
        <v>17</v>
      </c>
      <c r="I77" t="s">
        <v>126</v>
      </c>
      <c r="J77" t="s">
        <v>125</v>
      </c>
      <c r="K77" s="2">
        <v>166130.26</v>
      </c>
      <c r="L77" s="1">
        <v>43096</v>
      </c>
      <c r="M77" t="s">
        <v>20</v>
      </c>
    </row>
    <row r="78" spans="1:13" x14ac:dyDescent="0.25">
      <c r="A78" t="s">
        <v>57</v>
      </c>
      <c r="B78" t="s">
        <v>14</v>
      </c>
      <c r="C78" t="s">
        <v>38</v>
      </c>
      <c r="D78">
        <v>6954214</v>
      </c>
      <c r="E78" t="s">
        <v>54</v>
      </c>
      <c r="F78" s="1">
        <v>43098</v>
      </c>
      <c r="G78" s="1">
        <v>43098</v>
      </c>
      <c r="H78" t="s">
        <v>17</v>
      </c>
      <c r="I78" t="s">
        <v>55</v>
      </c>
      <c r="J78" t="s">
        <v>54</v>
      </c>
      <c r="K78" s="2">
        <v>77023.38</v>
      </c>
      <c r="L78" s="1">
        <v>43038</v>
      </c>
      <c r="M78" t="s">
        <v>20</v>
      </c>
    </row>
    <row r="79" spans="1:13" x14ac:dyDescent="0.25">
      <c r="A79" t="s">
        <v>57</v>
      </c>
      <c r="B79" t="s">
        <v>14</v>
      </c>
      <c r="C79" t="s">
        <v>38</v>
      </c>
      <c r="D79">
        <v>6954343</v>
      </c>
      <c r="E79" t="s">
        <v>56</v>
      </c>
      <c r="F79" s="1">
        <v>43098</v>
      </c>
      <c r="G79" s="1">
        <v>43098</v>
      </c>
      <c r="H79" t="s">
        <v>17</v>
      </c>
      <c r="I79" s="3">
        <v>7.3391939999999996E+84</v>
      </c>
      <c r="J79" t="s">
        <v>56</v>
      </c>
      <c r="K79" s="2">
        <v>193368.39</v>
      </c>
      <c r="L79" s="1">
        <v>43038</v>
      </c>
      <c r="M79" t="s">
        <v>20</v>
      </c>
    </row>
    <row r="80" spans="1:13" x14ac:dyDescent="0.25">
      <c r="A80" t="s">
        <v>120</v>
      </c>
      <c r="B80" t="s">
        <v>14</v>
      </c>
      <c r="C80" t="s">
        <v>117</v>
      </c>
      <c r="D80">
        <v>6954949</v>
      </c>
      <c r="E80" t="s">
        <v>118</v>
      </c>
      <c r="F80" s="1">
        <v>43098</v>
      </c>
      <c r="G80" s="1">
        <v>43099</v>
      </c>
      <c r="H80" t="s">
        <v>17</v>
      </c>
      <c r="I80" t="s">
        <v>119</v>
      </c>
      <c r="J80" t="s">
        <v>118</v>
      </c>
      <c r="K80" s="2">
        <v>1613600</v>
      </c>
      <c r="L80" s="1">
        <v>43099</v>
      </c>
      <c r="M80" t="s">
        <v>20</v>
      </c>
    </row>
  </sheetData>
  <sortState ref="A2:M81">
    <sortCondition ref="D2:D81"/>
  </sortState>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workbookViewId="0">
      <pane xSplit="1" ySplit="1" topLeftCell="D2" activePane="bottomRight" state="frozen"/>
      <selection pane="topRight" activeCell="E1" sqref="E1"/>
      <selection pane="bottomLeft" activeCell="A2" sqref="A2"/>
      <selection pane="bottomRight" activeCell="J32" sqref="J32"/>
    </sheetView>
  </sheetViews>
  <sheetFormatPr defaultRowHeight="15" x14ac:dyDescent="0.25"/>
  <cols>
    <col min="1" max="1" width="9.42578125" style="4" customWidth="1"/>
    <col min="2" max="2" width="11.7109375" style="27" bestFit="1" customWidth="1"/>
    <col min="3" max="3" width="89.42578125" style="4" customWidth="1"/>
    <col min="4" max="4" width="25.85546875" style="4" bestFit="1" customWidth="1"/>
    <col min="5" max="5" width="17.42578125" style="4" bestFit="1" customWidth="1"/>
    <col min="6" max="6" width="36.28515625" style="4" customWidth="1"/>
    <col min="7" max="7" width="18.85546875" style="4" bestFit="1" customWidth="1"/>
    <col min="8" max="8" width="10.7109375" style="4" bestFit="1" customWidth="1"/>
    <col min="9" max="9" width="15.5703125" style="4" bestFit="1" customWidth="1"/>
    <col min="10" max="10" width="12.5703125" style="4" bestFit="1" customWidth="1"/>
    <col min="11" max="11" width="9.7109375" style="4" customWidth="1"/>
    <col min="12" max="12" width="12.7109375" style="4" bestFit="1" customWidth="1"/>
    <col min="13" max="13" width="10.7109375" style="4" customWidth="1"/>
    <col min="14" max="16384" width="9.140625" style="4"/>
  </cols>
  <sheetData>
    <row r="1" spans="1:13" ht="45" x14ac:dyDescent="0.25">
      <c r="A1" s="5" t="s">
        <v>4</v>
      </c>
      <c r="B1" s="23" t="s">
        <v>9</v>
      </c>
      <c r="C1" s="6" t="s">
        <v>5</v>
      </c>
      <c r="D1" s="6" t="s">
        <v>172</v>
      </c>
      <c r="E1" s="6" t="s">
        <v>174</v>
      </c>
      <c r="F1" s="6" t="s">
        <v>175</v>
      </c>
      <c r="G1" s="6" t="s">
        <v>176</v>
      </c>
      <c r="H1" s="6" t="s">
        <v>177</v>
      </c>
      <c r="I1" s="6" t="s">
        <v>178</v>
      </c>
      <c r="J1" s="6" t="s">
        <v>445</v>
      </c>
      <c r="K1" s="5" t="s">
        <v>180</v>
      </c>
      <c r="L1" s="5" t="s">
        <v>179</v>
      </c>
      <c r="M1" s="5" t="s">
        <v>452</v>
      </c>
    </row>
    <row r="2" spans="1:13" ht="60" x14ac:dyDescent="0.25">
      <c r="A2" s="7">
        <v>6635371</v>
      </c>
      <c r="B2" s="24" t="s">
        <v>31</v>
      </c>
      <c r="C2" s="7" t="s">
        <v>30</v>
      </c>
      <c r="D2" s="7" t="s">
        <v>190</v>
      </c>
      <c r="E2" s="10" t="s">
        <v>212</v>
      </c>
      <c r="F2" s="7" t="s">
        <v>213</v>
      </c>
      <c r="G2" s="9">
        <f t="shared" ref="G2:G8" si="0">L2</f>
        <v>111000</v>
      </c>
      <c r="H2" s="8">
        <v>42749</v>
      </c>
      <c r="I2" s="8">
        <v>43465</v>
      </c>
      <c r="J2" s="9">
        <v>87300</v>
      </c>
      <c r="K2" s="8" t="s">
        <v>193</v>
      </c>
      <c r="L2" s="9">
        <v>111000</v>
      </c>
      <c r="M2" s="9" t="s">
        <v>450</v>
      </c>
    </row>
    <row r="3" spans="1:13" ht="60" x14ac:dyDescent="0.25">
      <c r="A3" s="7">
        <v>6647580</v>
      </c>
      <c r="B3" s="24" t="s">
        <v>114</v>
      </c>
      <c r="C3" s="7" t="s">
        <v>113</v>
      </c>
      <c r="D3" s="7" t="s">
        <v>190</v>
      </c>
      <c r="E3" s="7" t="s">
        <v>191</v>
      </c>
      <c r="F3" s="7" t="s">
        <v>192</v>
      </c>
      <c r="G3" s="9">
        <f t="shared" si="0"/>
        <v>1108789</v>
      </c>
      <c r="H3" s="8">
        <v>42762</v>
      </c>
      <c r="I3" s="8">
        <v>43465</v>
      </c>
      <c r="J3" s="9">
        <v>1104726</v>
      </c>
      <c r="K3" s="8" t="s">
        <v>193</v>
      </c>
      <c r="L3" s="9">
        <v>1108789</v>
      </c>
      <c r="M3" s="9" t="s">
        <v>450</v>
      </c>
    </row>
    <row r="4" spans="1:13" ht="45" x14ac:dyDescent="0.25">
      <c r="A4" s="7">
        <v>6649713</v>
      </c>
      <c r="B4" s="24" t="s">
        <v>116</v>
      </c>
      <c r="C4" s="7" t="s">
        <v>115</v>
      </c>
      <c r="D4" s="7" t="s">
        <v>194</v>
      </c>
      <c r="E4" s="7" t="s">
        <v>197</v>
      </c>
      <c r="F4" s="7" t="s">
        <v>198</v>
      </c>
      <c r="G4" s="9">
        <f t="shared" si="0"/>
        <v>69672.179999999993</v>
      </c>
      <c r="H4" s="8">
        <v>42766</v>
      </c>
      <c r="I4" s="8">
        <v>43100</v>
      </c>
      <c r="J4" s="9">
        <f>L4</f>
        <v>69672.179999999993</v>
      </c>
      <c r="K4" s="8" t="s">
        <v>193</v>
      </c>
      <c r="L4" s="9">
        <v>69672.179999999993</v>
      </c>
      <c r="M4" s="9" t="s">
        <v>451</v>
      </c>
    </row>
    <row r="5" spans="1:13" ht="60" x14ac:dyDescent="0.25">
      <c r="A5" s="7">
        <v>6649776</v>
      </c>
      <c r="B5" s="24" t="s">
        <v>97</v>
      </c>
      <c r="C5" s="7" t="s">
        <v>96</v>
      </c>
      <c r="D5" s="7" t="s">
        <v>194</v>
      </c>
      <c r="E5" s="7" t="s">
        <v>195</v>
      </c>
      <c r="F5" s="7" t="s">
        <v>196</v>
      </c>
      <c r="G5" s="9">
        <f t="shared" si="0"/>
        <v>197652.42</v>
      </c>
      <c r="H5" s="8">
        <v>42766</v>
      </c>
      <c r="I5" s="8">
        <v>43100</v>
      </c>
      <c r="J5" s="9">
        <f>L5</f>
        <v>197652.42</v>
      </c>
      <c r="K5" s="8" t="s">
        <v>193</v>
      </c>
      <c r="L5" s="9">
        <v>197652.42</v>
      </c>
      <c r="M5" s="9" t="s">
        <v>451</v>
      </c>
    </row>
    <row r="6" spans="1:13" ht="60" x14ac:dyDescent="0.25">
      <c r="A6" s="7">
        <v>6656759</v>
      </c>
      <c r="B6" s="24">
        <v>6970446202</v>
      </c>
      <c r="C6" s="7" t="s">
        <v>98</v>
      </c>
      <c r="D6" s="7" t="s">
        <v>190</v>
      </c>
      <c r="E6" s="7" t="s">
        <v>199</v>
      </c>
      <c r="F6" s="7" t="s">
        <v>200</v>
      </c>
      <c r="G6" s="9">
        <f t="shared" si="0"/>
        <v>37569.599999999999</v>
      </c>
      <c r="H6" s="8">
        <v>42772</v>
      </c>
      <c r="I6" s="8">
        <v>43100</v>
      </c>
      <c r="J6" s="9">
        <f>L6</f>
        <v>37569.599999999999</v>
      </c>
      <c r="K6" s="8" t="s">
        <v>193</v>
      </c>
      <c r="L6" s="9">
        <v>37569.599999999999</v>
      </c>
      <c r="M6" s="9" t="s">
        <v>451</v>
      </c>
    </row>
    <row r="7" spans="1:13" ht="60" x14ac:dyDescent="0.25">
      <c r="A7" s="7">
        <v>6657811</v>
      </c>
      <c r="B7" s="24" t="s">
        <v>100</v>
      </c>
      <c r="C7" s="7" t="s">
        <v>99</v>
      </c>
      <c r="D7" s="7" t="s">
        <v>190</v>
      </c>
      <c r="E7" s="7" t="s">
        <v>201</v>
      </c>
      <c r="F7" s="7" t="s">
        <v>202</v>
      </c>
      <c r="G7" s="9">
        <f t="shared" si="0"/>
        <v>195803.32</v>
      </c>
      <c r="H7" s="8">
        <v>42773</v>
      </c>
      <c r="I7" s="8">
        <v>43100</v>
      </c>
      <c r="J7" s="9">
        <f>L7</f>
        <v>195803.32</v>
      </c>
      <c r="K7" s="8" t="s">
        <v>193</v>
      </c>
      <c r="L7" s="9">
        <v>195803.32</v>
      </c>
      <c r="M7" s="9" t="s">
        <v>451</v>
      </c>
    </row>
    <row r="8" spans="1:13" ht="75" x14ac:dyDescent="0.25">
      <c r="A8" s="7">
        <v>6659353</v>
      </c>
      <c r="B8" s="24" t="s">
        <v>102</v>
      </c>
      <c r="C8" s="7" t="s">
        <v>101</v>
      </c>
      <c r="D8" s="7" t="s">
        <v>190</v>
      </c>
      <c r="E8" s="7" t="s">
        <v>203</v>
      </c>
      <c r="F8" s="7" t="s">
        <v>204</v>
      </c>
      <c r="G8" s="9">
        <f t="shared" si="0"/>
        <v>153023.56</v>
      </c>
      <c r="H8" s="8">
        <v>42774</v>
      </c>
      <c r="I8" s="8">
        <v>43100</v>
      </c>
      <c r="J8" s="9">
        <f>L8</f>
        <v>153023.56</v>
      </c>
      <c r="K8" s="8" t="s">
        <v>193</v>
      </c>
      <c r="L8" s="9">
        <v>153023.56</v>
      </c>
      <c r="M8" s="9" t="s">
        <v>451</v>
      </c>
    </row>
    <row r="9" spans="1:13" ht="45" x14ac:dyDescent="0.25">
      <c r="A9" s="7">
        <v>6666350</v>
      </c>
      <c r="B9" s="24">
        <v>6982106823</v>
      </c>
      <c r="C9" s="7" t="s">
        <v>141</v>
      </c>
      <c r="D9" s="7" t="s">
        <v>306</v>
      </c>
      <c r="E9" s="16" t="s">
        <v>229</v>
      </c>
      <c r="F9" s="7" t="s">
        <v>230</v>
      </c>
      <c r="G9" s="9">
        <v>130948.1</v>
      </c>
      <c r="H9" s="8">
        <v>42781</v>
      </c>
      <c r="I9" s="8">
        <v>43465</v>
      </c>
      <c r="J9" s="9">
        <v>0</v>
      </c>
      <c r="K9" s="18" t="s">
        <v>307</v>
      </c>
      <c r="L9" s="9">
        <v>149639.18</v>
      </c>
      <c r="M9" s="9" t="s">
        <v>450</v>
      </c>
    </row>
    <row r="10" spans="1:13" ht="45" x14ac:dyDescent="0.25">
      <c r="A10" s="7">
        <v>6677762</v>
      </c>
      <c r="B10" s="24" t="s">
        <v>104</v>
      </c>
      <c r="C10" s="7" t="s">
        <v>103</v>
      </c>
      <c r="D10" s="7" t="s">
        <v>194</v>
      </c>
      <c r="E10" s="7" t="s">
        <v>197</v>
      </c>
      <c r="F10" s="7" t="s">
        <v>198</v>
      </c>
      <c r="G10" s="9">
        <f>L10</f>
        <v>61205.4</v>
      </c>
      <c r="H10" s="8">
        <v>42793</v>
      </c>
      <c r="I10" s="8">
        <v>43100</v>
      </c>
      <c r="J10" s="9">
        <f t="shared" ref="J10:J13" si="1">L10</f>
        <v>61205.4</v>
      </c>
      <c r="K10" s="8" t="s">
        <v>193</v>
      </c>
      <c r="L10" s="9">
        <v>61205.4</v>
      </c>
      <c r="M10" s="9" t="s">
        <v>451</v>
      </c>
    </row>
    <row r="11" spans="1:13" ht="45" x14ac:dyDescent="0.25">
      <c r="A11" s="7">
        <v>6679566</v>
      </c>
      <c r="B11" s="24" t="s">
        <v>106</v>
      </c>
      <c r="C11" s="7" t="s">
        <v>105</v>
      </c>
      <c r="D11" s="7" t="s">
        <v>194</v>
      </c>
      <c r="E11" s="7" t="s">
        <v>195</v>
      </c>
      <c r="F11" s="7" t="s">
        <v>196</v>
      </c>
      <c r="G11" s="9">
        <f>L11</f>
        <v>169548.65</v>
      </c>
      <c r="H11" s="8">
        <v>42794</v>
      </c>
      <c r="I11" s="8">
        <v>43100</v>
      </c>
      <c r="J11" s="9">
        <f t="shared" si="1"/>
        <v>169548.65</v>
      </c>
      <c r="K11" s="8" t="s">
        <v>193</v>
      </c>
      <c r="L11" s="9">
        <v>169548.65</v>
      </c>
      <c r="M11" s="9" t="s">
        <v>451</v>
      </c>
    </row>
    <row r="12" spans="1:13" ht="45" x14ac:dyDescent="0.25">
      <c r="A12" s="7">
        <v>6693079</v>
      </c>
      <c r="B12" s="24" t="s">
        <v>108</v>
      </c>
      <c r="C12" s="7" t="s">
        <v>107</v>
      </c>
      <c r="D12" s="7" t="s">
        <v>194</v>
      </c>
      <c r="E12" s="7" t="s">
        <v>197</v>
      </c>
      <c r="F12" s="7" t="s">
        <v>198</v>
      </c>
      <c r="G12" s="9">
        <f>L12</f>
        <v>61581.599999999999</v>
      </c>
      <c r="H12" s="8">
        <v>42808</v>
      </c>
      <c r="I12" s="8">
        <v>43100</v>
      </c>
      <c r="J12" s="9">
        <f t="shared" si="1"/>
        <v>61581.599999999999</v>
      </c>
      <c r="K12" s="8" t="s">
        <v>193</v>
      </c>
      <c r="L12" s="9">
        <v>61581.599999999999</v>
      </c>
      <c r="M12" s="9" t="s">
        <v>451</v>
      </c>
    </row>
    <row r="13" spans="1:13" ht="45" x14ac:dyDescent="0.25">
      <c r="A13" s="7">
        <v>6708384</v>
      </c>
      <c r="B13" s="24" t="s">
        <v>110</v>
      </c>
      <c r="C13" s="7" t="s">
        <v>109</v>
      </c>
      <c r="D13" s="7" t="s">
        <v>194</v>
      </c>
      <c r="E13" s="7" t="s">
        <v>195</v>
      </c>
      <c r="F13" s="7" t="s">
        <v>196</v>
      </c>
      <c r="G13" s="9">
        <f>L13</f>
        <v>169056.35</v>
      </c>
      <c r="H13" s="8">
        <v>42824</v>
      </c>
      <c r="I13" s="8">
        <v>43100</v>
      </c>
      <c r="J13" s="9">
        <f t="shared" si="1"/>
        <v>169056.35</v>
      </c>
      <c r="K13" s="8" t="s">
        <v>193</v>
      </c>
      <c r="L13" s="9">
        <v>169056.35</v>
      </c>
      <c r="M13" s="9" t="s">
        <v>451</v>
      </c>
    </row>
    <row r="14" spans="1:13" ht="45" x14ac:dyDescent="0.25">
      <c r="A14" s="7">
        <v>6713787</v>
      </c>
      <c r="B14" s="24">
        <v>7038750041</v>
      </c>
      <c r="C14" s="7" t="s">
        <v>111</v>
      </c>
      <c r="D14" s="7" t="s">
        <v>306</v>
      </c>
      <c r="E14" s="10" t="s">
        <v>325</v>
      </c>
      <c r="F14" s="7" t="s">
        <v>326</v>
      </c>
      <c r="G14" s="9">
        <v>162138.20000000001</v>
      </c>
      <c r="H14" s="8">
        <v>42830</v>
      </c>
      <c r="I14" s="8">
        <v>43100</v>
      </c>
      <c r="J14" s="9">
        <v>162138.20000000001</v>
      </c>
      <c r="K14" s="18" t="s">
        <v>308</v>
      </c>
      <c r="L14" s="9">
        <v>179000</v>
      </c>
      <c r="M14" s="9" t="s">
        <v>451</v>
      </c>
    </row>
    <row r="15" spans="1:13" ht="45" x14ac:dyDescent="0.25">
      <c r="A15" s="7">
        <v>6713965</v>
      </c>
      <c r="B15" s="24">
        <v>7038836737</v>
      </c>
      <c r="C15" s="7" t="s">
        <v>112</v>
      </c>
      <c r="D15" s="7" t="s">
        <v>306</v>
      </c>
      <c r="E15" s="10" t="s">
        <v>231</v>
      </c>
      <c r="F15" s="7" t="s">
        <v>232</v>
      </c>
      <c r="G15" s="9">
        <v>92070</v>
      </c>
      <c r="H15" s="8">
        <v>42830</v>
      </c>
      <c r="I15" s="8">
        <v>43100</v>
      </c>
      <c r="J15" s="9">
        <v>92070</v>
      </c>
      <c r="K15" s="8" t="s">
        <v>310</v>
      </c>
      <c r="L15" s="9">
        <v>93000</v>
      </c>
      <c r="M15" s="9" t="s">
        <v>451</v>
      </c>
    </row>
    <row r="16" spans="1:13" ht="45" x14ac:dyDescent="0.25">
      <c r="A16" s="7">
        <v>6715935</v>
      </c>
      <c r="B16" s="24" t="s">
        <v>92</v>
      </c>
      <c r="C16" s="7" t="s">
        <v>91</v>
      </c>
      <c r="D16" s="7" t="s">
        <v>194</v>
      </c>
      <c r="E16" s="7" t="s">
        <v>205</v>
      </c>
      <c r="F16" s="7" t="s">
        <v>206</v>
      </c>
      <c r="G16" s="9">
        <f>L16</f>
        <v>47054.400000000001</v>
      </c>
      <c r="H16" s="8">
        <v>42831</v>
      </c>
      <c r="I16" s="8">
        <v>43465</v>
      </c>
      <c r="J16" s="9">
        <v>31748.27</v>
      </c>
      <c r="K16" s="8" t="s">
        <v>193</v>
      </c>
      <c r="L16" s="9">
        <v>47054.400000000001</v>
      </c>
      <c r="M16" s="9" t="s">
        <v>450</v>
      </c>
    </row>
    <row r="17" spans="1:13" ht="76.5" x14ac:dyDescent="0.25">
      <c r="A17" s="7">
        <v>6717395</v>
      </c>
      <c r="B17" s="24" t="s">
        <v>143</v>
      </c>
      <c r="C17" s="7" t="s">
        <v>142</v>
      </c>
      <c r="D17" s="19" t="s">
        <v>329</v>
      </c>
      <c r="E17" s="10" t="s">
        <v>328</v>
      </c>
      <c r="F17" s="7" t="s">
        <v>327</v>
      </c>
      <c r="G17" s="9">
        <f>L17</f>
        <v>149000</v>
      </c>
      <c r="H17" s="8">
        <v>42835</v>
      </c>
      <c r="I17" s="8">
        <v>43465</v>
      </c>
      <c r="J17" s="9">
        <v>74500</v>
      </c>
      <c r="K17" s="8" t="s">
        <v>193</v>
      </c>
      <c r="L17" s="9">
        <v>149000</v>
      </c>
      <c r="M17" s="9" t="s">
        <v>450</v>
      </c>
    </row>
    <row r="18" spans="1:13" ht="45" x14ac:dyDescent="0.25">
      <c r="A18" s="7">
        <v>6717897</v>
      </c>
      <c r="B18" s="24" t="s">
        <v>145</v>
      </c>
      <c r="C18" s="7" t="s">
        <v>144</v>
      </c>
      <c r="D18" s="7" t="s">
        <v>306</v>
      </c>
      <c r="E18" s="16" t="s">
        <v>251</v>
      </c>
      <c r="F18" s="20" t="s">
        <v>252</v>
      </c>
      <c r="G18" s="9">
        <v>381839.6</v>
      </c>
      <c r="H18" s="8">
        <v>42835</v>
      </c>
      <c r="I18" s="8">
        <v>43465</v>
      </c>
      <c r="J18" s="9">
        <v>0</v>
      </c>
      <c r="K18" s="8" t="s">
        <v>311</v>
      </c>
      <c r="L18" s="9">
        <v>405000</v>
      </c>
      <c r="M18" s="9" t="s">
        <v>450</v>
      </c>
    </row>
    <row r="19" spans="1:13" ht="45" x14ac:dyDescent="0.25">
      <c r="A19" s="7">
        <v>6725569</v>
      </c>
      <c r="B19" s="24" t="s">
        <v>128</v>
      </c>
      <c r="C19" s="7" t="s">
        <v>127</v>
      </c>
      <c r="D19" s="7" t="s">
        <v>306</v>
      </c>
      <c r="E19" s="7" t="s">
        <v>333</v>
      </c>
      <c r="F19" s="7" t="s">
        <v>332</v>
      </c>
      <c r="G19" s="9">
        <v>91201.15</v>
      </c>
      <c r="H19" s="8">
        <v>42845</v>
      </c>
      <c r="I19" s="8">
        <v>43465</v>
      </c>
      <c r="J19" s="9">
        <v>0</v>
      </c>
      <c r="K19" s="21" t="s">
        <v>313</v>
      </c>
      <c r="L19" s="9">
        <v>108939.8</v>
      </c>
      <c r="M19" s="9" t="s">
        <v>450</v>
      </c>
    </row>
    <row r="20" spans="1:13" ht="45" x14ac:dyDescent="0.25">
      <c r="A20" s="7">
        <v>6727340</v>
      </c>
      <c r="B20" s="24" t="s">
        <v>94</v>
      </c>
      <c r="C20" s="7" t="s">
        <v>93</v>
      </c>
      <c r="D20" s="7" t="s">
        <v>194</v>
      </c>
      <c r="E20" s="7" t="s">
        <v>197</v>
      </c>
      <c r="F20" s="7" t="s">
        <v>198</v>
      </c>
      <c r="G20" s="9">
        <f>L20</f>
        <v>78305.2</v>
      </c>
      <c r="H20" s="8">
        <v>42846</v>
      </c>
      <c r="I20" s="8">
        <v>43100</v>
      </c>
      <c r="J20" s="9">
        <f>L20</f>
        <v>78305.2</v>
      </c>
      <c r="K20" s="8" t="s">
        <v>193</v>
      </c>
      <c r="L20" s="9">
        <v>78305.2</v>
      </c>
      <c r="M20" s="9" t="s">
        <v>451</v>
      </c>
    </row>
    <row r="21" spans="1:13" ht="45" x14ac:dyDescent="0.25">
      <c r="A21" s="7">
        <v>6727840</v>
      </c>
      <c r="B21" s="24" t="s">
        <v>33</v>
      </c>
      <c r="C21" s="7" t="s">
        <v>32</v>
      </c>
      <c r="D21" s="7" t="s">
        <v>214</v>
      </c>
      <c r="E21" s="10" t="s">
        <v>211</v>
      </c>
      <c r="F21" s="7" t="s">
        <v>210</v>
      </c>
      <c r="G21" s="9">
        <f>L21</f>
        <v>152048.20000000001</v>
      </c>
      <c r="H21" s="8">
        <v>42849</v>
      </c>
      <c r="I21" s="8">
        <v>44677</v>
      </c>
      <c r="J21" s="9">
        <v>15146.8</v>
      </c>
      <c r="K21" s="21" t="s">
        <v>334</v>
      </c>
      <c r="L21" s="9">
        <v>152048.20000000001</v>
      </c>
      <c r="M21" s="9" t="s">
        <v>450</v>
      </c>
    </row>
    <row r="22" spans="1:13" ht="75" x14ac:dyDescent="0.25">
      <c r="A22" s="7">
        <v>6728131</v>
      </c>
      <c r="B22" s="25" t="s">
        <v>207</v>
      </c>
      <c r="C22" s="7" t="s">
        <v>95</v>
      </c>
      <c r="D22" s="7" t="s">
        <v>194</v>
      </c>
      <c r="E22" s="7" t="s">
        <v>195</v>
      </c>
      <c r="F22" s="7" t="s">
        <v>196</v>
      </c>
      <c r="G22" s="9">
        <f>L22</f>
        <v>210818.94</v>
      </c>
      <c r="H22" s="8">
        <v>42849</v>
      </c>
      <c r="I22" s="8">
        <v>43100</v>
      </c>
      <c r="J22" s="9">
        <f>L22</f>
        <v>210818.94</v>
      </c>
      <c r="K22" s="8" t="s">
        <v>193</v>
      </c>
      <c r="L22" s="9">
        <v>210818.94</v>
      </c>
      <c r="M22" s="9" t="s">
        <v>451</v>
      </c>
    </row>
    <row r="23" spans="1:13" ht="45" x14ac:dyDescent="0.25">
      <c r="A23" s="7">
        <v>6736695</v>
      </c>
      <c r="B23" s="24">
        <v>7067649874</v>
      </c>
      <c r="C23" s="7" t="s">
        <v>187</v>
      </c>
      <c r="D23" s="7" t="s">
        <v>335</v>
      </c>
      <c r="E23" s="16" t="s">
        <v>336</v>
      </c>
      <c r="F23" s="17" t="s">
        <v>337</v>
      </c>
      <c r="G23" s="9">
        <f>117977*3</f>
        <v>353931</v>
      </c>
      <c r="H23" s="8">
        <v>42860</v>
      </c>
      <c r="I23" s="8">
        <v>44012</v>
      </c>
      <c r="J23" s="9">
        <v>118481</v>
      </c>
      <c r="K23" s="21" t="s">
        <v>312</v>
      </c>
      <c r="L23" s="9">
        <v>431622</v>
      </c>
      <c r="M23" s="9" t="s">
        <v>450</v>
      </c>
    </row>
    <row r="24" spans="1:13" ht="30" x14ac:dyDescent="0.25">
      <c r="A24" s="7">
        <v>6736695</v>
      </c>
      <c r="B24" s="24">
        <v>7067650947</v>
      </c>
      <c r="C24" s="7" t="s">
        <v>188</v>
      </c>
      <c r="D24" s="7" t="s">
        <v>335</v>
      </c>
      <c r="E24" s="10" t="s">
        <v>342</v>
      </c>
      <c r="F24" s="7" t="s">
        <v>343</v>
      </c>
      <c r="G24" s="22" t="s">
        <v>342</v>
      </c>
      <c r="H24" s="8">
        <v>42860</v>
      </c>
      <c r="I24" s="8">
        <v>43100</v>
      </c>
      <c r="J24" s="9">
        <v>0</v>
      </c>
      <c r="K24" s="21" t="s">
        <v>312</v>
      </c>
      <c r="L24" s="9">
        <v>4500</v>
      </c>
      <c r="M24" s="9" t="s">
        <v>451</v>
      </c>
    </row>
    <row r="25" spans="1:13" ht="30" x14ac:dyDescent="0.25">
      <c r="A25" s="7">
        <v>6736695</v>
      </c>
      <c r="B25" s="25" t="s">
        <v>344</v>
      </c>
      <c r="C25" s="7" t="s">
        <v>184</v>
      </c>
      <c r="D25" s="7" t="s">
        <v>335</v>
      </c>
      <c r="E25" s="10" t="s">
        <v>342</v>
      </c>
      <c r="F25" s="7" t="s">
        <v>343</v>
      </c>
      <c r="G25" s="22" t="s">
        <v>342</v>
      </c>
      <c r="H25" s="8">
        <v>42860</v>
      </c>
      <c r="I25" s="8">
        <v>43100</v>
      </c>
      <c r="J25" s="9">
        <v>0</v>
      </c>
      <c r="K25" s="21" t="s">
        <v>312</v>
      </c>
      <c r="L25" s="9">
        <v>13872</v>
      </c>
      <c r="M25" s="9" t="s">
        <v>451</v>
      </c>
    </row>
    <row r="26" spans="1:13" ht="30" x14ac:dyDescent="0.25">
      <c r="A26" s="7">
        <v>6736695</v>
      </c>
      <c r="B26" s="24" t="s">
        <v>36</v>
      </c>
      <c r="C26" s="7" t="s">
        <v>189</v>
      </c>
      <c r="D26" s="7" t="s">
        <v>335</v>
      </c>
      <c r="E26" s="10" t="s">
        <v>342</v>
      </c>
      <c r="F26" s="7" t="s">
        <v>343</v>
      </c>
      <c r="G26" s="22" t="s">
        <v>342</v>
      </c>
      <c r="H26" s="8">
        <v>42860</v>
      </c>
      <c r="I26" s="8">
        <v>43100</v>
      </c>
      <c r="J26" s="9">
        <v>0</v>
      </c>
      <c r="K26" s="21" t="s">
        <v>312</v>
      </c>
      <c r="L26" s="9">
        <v>29700</v>
      </c>
      <c r="M26" s="9" t="s">
        <v>451</v>
      </c>
    </row>
    <row r="27" spans="1:13" ht="30" x14ac:dyDescent="0.25">
      <c r="A27" s="7">
        <v>6736695</v>
      </c>
      <c r="B27" s="24" t="s">
        <v>18</v>
      </c>
      <c r="C27" s="7" t="s">
        <v>181</v>
      </c>
      <c r="D27" s="7" t="s">
        <v>335</v>
      </c>
      <c r="E27" s="10" t="s">
        <v>342</v>
      </c>
      <c r="F27" s="7" t="s">
        <v>343</v>
      </c>
      <c r="G27" s="22" t="s">
        <v>342</v>
      </c>
      <c r="H27" s="8">
        <v>42860</v>
      </c>
      <c r="I27" s="8">
        <v>43100</v>
      </c>
      <c r="J27" s="9">
        <v>0</v>
      </c>
      <c r="K27" s="21" t="s">
        <v>312</v>
      </c>
      <c r="L27" s="9">
        <v>8418</v>
      </c>
      <c r="M27" s="9" t="s">
        <v>451</v>
      </c>
    </row>
    <row r="28" spans="1:13" ht="30" x14ac:dyDescent="0.25">
      <c r="A28" s="7">
        <v>6736695</v>
      </c>
      <c r="B28" s="24" t="s">
        <v>21</v>
      </c>
      <c r="C28" s="7" t="s">
        <v>182</v>
      </c>
      <c r="D28" s="7" t="s">
        <v>335</v>
      </c>
      <c r="E28" s="16" t="s">
        <v>336</v>
      </c>
      <c r="F28" s="17" t="s">
        <v>337</v>
      </c>
      <c r="G28" s="9">
        <f>84274.71*3</f>
        <v>252824.13</v>
      </c>
      <c r="H28" s="8">
        <v>42860</v>
      </c>
      <c r="I28" s="8">
        <v>44012</v>
      </c>
      <c r="J28" s="9">
        <v>84274</v>
      </c>
      <c r="K28" s="21" t="s">
        <v>312</v>
      </c>
      <c r="L28" s="9">
        <v>366750.03</v>
      </c>
      <c r="M28" s="9" t="s">
        <v>450</v>
      </c>
    </row>
    <row r="29" spans="1:13" ht="30" x14ac:dyDescent="0.25">
      <c r="A29" s="7">
        <v>6736695</v>
      </c>
      <c r="B29" s="24" t="s">
        <v>23</v>
      </c>
      <c r="C29" s="7" t="s">
        <v>183</v>
      </c>
      <c r="D29" s="7" t="s">
        <v>335</v>
      </c>
      <c r="E29" s="10" t="s">
        <v>342</v>
      </c>
      <c r="F29" s="7" t="s">
        <v>343</v>
      </c>
      <c r="G29" s="22" t="s">
        <v>342</v>
      </c>
      <c r="H29" s="8">
        <v>42860</v>
      </c>
      <c r="I29" s="8">
        <v>43100</v>
      </c>
      <c r="J29" s="9">
        <v>0</v>
      </c>
      <c r="K29" s="21" t="s">
        <v>312</v>
      </c>
      <c r="L29" s="9">
        <v>18870</v>
      </c>
      <c r="M29" s="9" t="s">
        <v>451</v>
      </c>
    </row>
    <row r="30" spans="1:13" ht="30" x14ac:dyDescent="0.25">
      <c r="A30" s="7">
        <v>6736695</v>
      </c>
      <c r="B30" s="24" t="s">
        <v>26</v>
      </c>
      <c r="C30" s="7" t="s">
        <v>185</v>
      </c>
      <c r="D30" s="7" t="s">
        <v>335</v>
      </c>
      <c r="E30" s="16" t="s">
        <v>340</v>
      </c>
      <c r="F30" s="17" t="s">
        <v>341</v>
      </c>
      <c r="G30" s="9">
        <f>7567.83*3</f>
        <v>22703.489999999998</v>
      </c>
      <c r="H30" s="8">
        <v>42860</v>
      </c>
      <c r="I30" s="8">
        <v>44012</v>
      </c>
      <c r="J30" s="9">
        <v>7567.83</v>
      </c>
      <c r="K30" s="21" t="s">
        <v>312</v>
      </c>
      <c r="L30" s="9">
        <v>27552.240000000002</v>
      </c>
      <c r="M30" s="9" t="s">
        <v>450</v>
      </c>
    </row>
    <row r="31" spans="1:13" ht="30" x14ac:dyDescent="0.25">
      <c r="A31" s="7">
        <v>6736695</v>
      </c>
      <c r="B31" s="24" t="s">
        <v>28</v>
      </c>
      <c r="C31" s="7" t="s">
        <v>186</v>
      </c>
      <c r="D31" s="7" t="s">
        <v>335</v>
      </c>
      <c r="E31" s="16" t="s">
        <v>336</v>
      </c>
      <c r="F31" s="17" t="s">
        <v>337</v>
      </c>
      <c r="G31" s="9">
        <f>11000*3</f>
        <v>33000</v>
      </c>
      <c r="H31" s="8">
        <v>42860</v>
      </c>
      <c r="I31" s="8">
        <v>44012</v>
      </c>
      <c r="J31" s="9">
        <v>11000</v>
      </c>
      <c r="K31" s="21" t="s">
        <v>312</v>
      </c>
      <c r="L31" s="9">
        <v>34800</v>
      </c>
      <c r="M31" s="9" t="s">
        <v>450</v>
      </c>
    </row>
    <row r="32" spans="1:13" ht="45" x14ac:dyDescent="0.25">
      <c r="A32" s="7">
        <v>6743149</v>
      </c>
      <c r="B32" s="24">
        <v>7078017467</v>
      </c>
      <c r="C32" s="7" t="s">
        <v>169</v>
      </c>
      <c r="D32" s="7" t="s">
        <v>306</v>
      </c>
      <c r="E32" s="16" t="s">
        <v>346</v>
      </c>
      <c r="F32" s="17" t="s">
        <v>345</v>
      </c>
      <c r="G32" s="9">
        <v>88708.88</v>
      </c>
      <c r="H32" s="8">
        <v>42868</v>
      </c>
      <c r="I32" s="8">
        <v>43465</v>
      </c>
      <c r="J32" s="9">
        <v>0</v>
      </c>
      <c r="K32" s="21" t="s">
        <v>309</v>
      </c>
      <c r="L32" s="9">
        <v>90000</v>
      </c>
      <c r="M32" s="9" t="s">
        <v>450</v>
      </c>
    </row>
    <row r="33" spans="1:13" ht="45" x14ac:dyDescent="0.25">
      <c r="A33" s="7">
        <v>6747097</v>
      </c>
      <c r="B33" s="24" t="s">
        <v>78</v>
      </c>
      <c r="C33" s="7" t="s">
        <v>77</v>
      </c>
      <c r="D33" s="7" t="s">
        <v>194</v>
      </c>
      <c r="E33" s="7" t="s">
        <v>197</v>
      </c>
      <c r="F33" s="7" t="s">
        <v>198</v>
      </c>
      <c r="G33" s="9">
        <f>L33</f>
        <v>75923.8</v>
      </c>
      <c r="H33" s="8">
        <v>42872</v>
      </c>
      <c r="I33" s="8">
        <v>43100</v>
      </c>
      <c r="J33" s="9">
        <f>L33</f>
        <v>75923.8</v>
      </c>
      <c r="K33" s="21" t="s">
        <v>193</v>
      </c>
      <c r="L33" s="9">
        <v>75923.8</v>
      </c>
      <c r="M33" s="9" t="s">
        <v>451</v>
      </c>
    </row>
    <row r="34" spans="1:13" ht="90" x14ac:dyDescent="0.25">
      <c r="A34" s="7">
        <v>6747227</v>
      </c>
      <c r="B34" s="24" t="s">
        <v>80</v>
      </c>
      <c r="C34" s="7" t="s">
        <v>79</v>
      </c>
      <c r="D34" s="7" t="s">
        <v>194</v>
      </c>
      <c r="E34" s="7" t="s">
        <v>195</v>
      </c>
      <c r="F34" s="7" t="s">
        <v>196</v>
      </c>
      <c r="G34" s="9">
        <f>L34</f>
        <v>230368.85</v>
      </c>
      <c r="H34" s="8">
        <v>42872</v>
      </c>
      <c r="I34" s="8">
        <v>43100</v>
      </c>
      <c r="J34" s="9">
        <f>L34</f>
        <v>230368.85</v>
      </c>
      <c r="K34" s="21" t="s">
        <v>193</v>
      </c>
      <c r="L34" s="9">
        <v>230368.85</v>
      </c>
      <c r="M34" s="9" t="s">
        <v>451</v>
      </c>
    </row>
    <row r="35" spans="1:13" ht="45" x14ac:dyDescent="0.25">
      <c r="A35" s="7">
        <v>6748398</v>
      </c>
      <c r="B35" s="24" t="s">
        <v>130</v>
      </c>
      <c r="C35" s="7" t="s">
        <v>129</v>
      </c>
      <c r="D35" s="7" t="s">
        <v>306</v>
      </c>
      <c r="E35" s="16" t="s">
        <v>359</v>
      </c>
      <c r="F35" s="17" t="s">
        <v>356</v>
      </c>
      <c r="G35" s="9">
        <v>191514.61</v>
      </c>
      <c r="H35" s="8">
        <v>42873</v>
      </c>
      <c r="I35" s="8">
        <v>43465</v>
      </c>
      <c r="J35" s="9">
        <v>0</v>
      </c>
      <c r="K35" s="8" t="s">
        <v>314</v>
      </c>
      <c r="L35" s="9">
        <v>266682.46000000002</v>
      </c>
      <c r="M35" s="9" t="s">
        <v>450</v>
      </c>
    </row>
    <row r="36" spans="1:13" ht="75" x14ac:dyDescent="0.25">
      <c r="A36" s="7">
        <v>6758991</v>
      </c>
      <c r="B36" s="24">
        <v>7097522470</v>
      </c>
      <c r="C36" s="7" t="s">
        <v>81</v>
      </c>
      <c r="D36" s="7" t="s">
        <v>190</v>
      </c>
      <c r="E36" s="7" t="s">
        <v>201</v>
      </c>
      <c r="F36" s="7" t="s">
        <v>202</v>
      </c>
      <c r="G36" s="9">
        <f>L36</f>
        <v>190913.32</v>
      </c>
      <c r="H36" s="8">
        <v>42886</v>
      </c>
      <c r="I36" s="8">
        <v>43465</v>
      </c>
      <c r="J36" s="9">
        <v>142764.99</v>
      </c>
      <c r="K36" s="8" t="s">
        <v>193</v>
      </c>
      <c r="L36" s="9">
        <v>190913.32</v>
      </c>
      <c r="M36" s="9" t="s">
        <v>450</v>
      </c>
    </row>
    <row r="37" spans="1:13" ht="60" x14ac:dyDescent="0.25">
      <c r="A37" s="7">
        <v>6764881</v>
      </c>
      <c r="B37" s="24" t="s">
        <v>84</v>
      </c>
      <c r="C37" s="7" t="s">
        <v>83</v>
      </c>
      <c r="D37" s="7" t="s">
        <v>190</v>
      </c>
      <c r="E37" s="7" t="s">
        <v>191</v>
      </c>
      <c r="F37" s="7" t="s">
        <v>192</v>
      </c>
      <c r="G37" s="9">
        <f>L37</f>
        <v>1320982.6499999999</v>
      </c>
      <c r="H37" s="8">
        <v>42894</v>
      </c>
      <c r="I37" s="8">
        <v>43465</v>
      </c>
      <c r="J37" s="9">
        <v>652116.61</v>
      </c>
      <c r="K37" s="8" t="s">
        <v>193</v>
      </c>
      <c r="L37" s="9">
        <v>1320982.6499999999</v>
      </c>
      <c r="M37" s="9" t="s">
        <v>450</v>
      </c>
    </row>
    <row r="38" spans="1:13" ht="45" x14ac:dyDescent="0.25">
      <c r="A38" s="7">
        <v>6766252</v>
      </c>
      <c r="B38" s="24" t="s">
        <v>86</v>
      </c>
      <c r="C38" s="7" t="s">
        <v>85</v>
      </c>
      <c r="D38" s="7" t="s">
        <v>306</v>
      </c>
      <c r="E38" s="16" t="s">
        <v>366</v>
      </c>
      <c r="F38" s="17" t="s">
        <v>365</v>
      </c>
      <c r="G38" s="9">
        <v>201760</v>
      </c>
      <c r="H38" s="8">
        <v>42896</v>
      </c>
      <c r="I38" s="8">
        <v>43100</v>
      </c>
      <c r="J38" s="9">
        <v>201760</v>
      </c>
      <c r="K38" s="8" t="s">
        <v>315</v>
      </c>
      <c r="L38" s="9">
        <v>208000</v>
      </c>
      <c r="M38" s="9" t="s">
        <v>451</v>
      </c>
    </row>
    <row r="39" spans="1:13" ht="45" x14ac:dyDescent="0.25">
      <c r="A39" s="7">
        <v>6766257</v>
      </c>
      <c r="B39" s="24" t="s">
        <v>88</v>
      </c>
      <c r="C39" s="7" t="s">
        <v>87</v>
      </c>
      <c r="D39" s="7" t="s">
        <v>306</v>
      </c>
      <c r="E39" s="16" t="s">
        <v>364</v>
      </c>
      <c r="F39" s="17" t="s">
        <v>363</v>
      </c>
      <c r="G39" s="9">
        <v>68130</v>
      </c>
      <c r="H39" s="8">
        <v>42896</v>
      </c>
      <c r="I39" s="8">
        <v>43100</v>
      </c>
      <c r="J39" s="9">
        <v>68130</v>
      </c>
      <c r="K39" s="8" t="s">
        <v>316</v>
      </c>
      <c r="L39" s="9">
        <v>75000</v>
      </c>
      <c r="M39" s="9" t="s">
        <v>451</v>
      </c>
    </row>
    <row r="40" spans="1:13" ht="60" x14ac:dyDescent="0.25">
      <c r="A40" s="7">
        <v>6769931</v>
      </c>
      <c r="B40" s="24" t="s">
        <v>90</v>
      </c>
      <c r="C40" s="7" t="s">
        <v>89</v>
      </c>
      <c r="D40" s="7" t="s">
        <v>190</v>
      </c>
      <c r="E40" s="7" t="s">
        <v>203</v>
      </c>
      <c r="F40" s="7" t="s">
        <v>204</v>
      </c>
      <c r="G40" s="9">
        <f>L40</f>
        <v>200515.4</v>
      </c>
      <c r="H40" s="8">
        <v>42900</v>
      </c>
      <c r="I40" s="8">
        <v>43100</v>
      </c>
      <c r="J40" s="9">
        <f>L40</f>
        <v>200515.4</v>
      </c>
      <c r="K40" s="8" t="s">
        <v>193</v>
      </c>
      <c r="L40" s="9">
        <v>200515.4</v>
      </c>
      <c r="M40" s="9" t="s">
        <v>451</v>
      </c>
    </row>
    <row r="41" spans="1:13" ht="45" x14ac:dyDescent="0.25">
      <c r="A41" s="7">
        <v>6777942</v>
      </c>
      <c r="B41" s="24" t="s">
        <v>59</v>
      </c>
      <c r="C41" s="7" t="s">
        <v>58</v>
      </c>
      <c r="D41" s="7" t="s">
        <v>194</v>
      </c>
      <c r="E41" s="7" t="s">
        <v>197</v>
      </c>
      <c r="F41" s="7" t="s">
        <v>198</v>
      </c>
      <c r="G41" s="9">
        <f>L41</f>
        <v>80480.800000000003</v>
      </c>
      <c r="H41" s="8">
        <v>42909</v>
      </c>
      <c r="I41" s="8">
        <v>43100</v>
      </c>
      <c r="J41" s="9">
        <f>L41</f>
        <v>80480.800000000003</v>
      </c>
      <c r="K41" s="8" t="s">
        <v>193</v>
      </c>
      <c r="L41" s="9">
        <v>80480.800000000003</v>
      </c>
      <c r="M41" s="9" t="s">
        <v>451</v>
      </c>
    </row>
    <row r="42" spans="1:13" ht="75" x14ac:dyDescent="0.25">
      <c r="A42" s="7">
        <v>6778085</v>
      </c>
      <c r="B42" s="24" t="s">
        <v>61</v>
      </c>
      <c r="C42" s="7" t="s">
        <v>60</v>
      </c>
      <c r="D42" s="7" t="s">
        <v>194</v>
      </c>
      <c r="E42" s="7" t="s">
        <v>195</v>
      </c>
      <c r="F42" s="7" t="s">
        <v>196</v>
      </c>
      <c r="G42" s="9">
        <f>L42</f>
        <v>255459.21</v>
      </c>
      <c r="H42" s="8">
        <v>42909</v>
      </c>
      <c r="I42" s="8">
        <v>43100</v>
      </c>
      <c r="J42" s="9">
        <f>L42</f>
        <v>255459.21</v>
      </c>
      <c r="K42" s="8" t="s">
        <v>193</v>
      </c>
      <c r="L42" s="9">
        <v>255459.21</v>
      </c>
      <c r="M42" s="9" t="s">
        <v>451</v>
      </c>
    </row>
    <row r="43" spans="1:13" ht="45" x14ac:dyDescent="0.25">
      <c r="A43" s="7">
        <v>6801521</v>
      </c>
      <c r="B43" s="24">
        <v>7148200140</v>
      </c>
      <c r="C43" s="7" t="s">
        <v>62</v>
      </c>
      <c r="D43" s="7" t="s">
        <v>194</v>
      </c>
      <c r="E43" s="7" t="s">
        <v>197</v>
      </c>
      <c r="F43" s="7" t="s">
        <v>198</v>
      </c>
      <c r="G43" s="9">
        <f>L43</f>
        <v>126371.81</v>
      </c>
      <c r="H43" s="8">
        <v>42933</v>
      </c>
      <c r="I43" s="8">
        <v>43100</v>
      </c>
      <c r="J43" s="9">
        <f t="shared" ref="J43:J44" si="2">L43</f>
        <v>126371.81</v>
      </c>
      <c r="K43" s="8" t="s">
        <v>193</v>
      </c>
      <c r="L43" s="9">
        <v>126371.81</v>
      </c>
      <c r="M43" s="9" t="s">
        <v>451</v>
      </c>
    </row>
    <row r="44" spans="1:13" ht="90" x14ac:dyDescent="0.25">
      <c r="A44" s="7">
        <v>6803214</v>
      </c>
      <c r="B44" s="24" t="s">
        <v>64</v>
      </c>
      <c r="C44" s="7" t="s">
        <v>63</v>
      </c>
      <c r="D44" s="7" t="s">
        <v>194</v>
      </c>
      <c r="E44" s="7" t="s">
        <v>195</v>
      </c>
      <c r="F44" s="7" t="s">
        <v>196</v>
      </c>
      <c r="G44" s="9">
        <f>L44</f>
        <v>273133</v>
      </c>
      <c r="H44" s="8">
        <v>42934</v>
      </c>
      <c r="I44" s="8">
        <v>43100</v>
      </c>
      <c r="J44" s="9">
        <f t="shared" si="2"/>
        <v>273133</v>
      </c>
      <c r="K44" s="8" t="s">
        <v>193</v>
      </c>
      <c r="L44" s="9">
        <v>273133</v>
      </c>
      <c r="M44" s="9" t="s">
        <v>451</v>
      </c>
    </row>
    <row r="45" spans="1:13" ht="30" x14ac:dyDescent="0.25">
      <c r="A45" s="7">
        <v>6818689</v>
      </c>
      <c r="B45" s="24" t="s">
        <v>171</v>
      </c>
      <c r="C45" s="7" t="s">
        <v>170</v>
      </c>
      <c r="D45" s="7" t="s">
        <v>335</v>
      </c>
      <c r="E45" s="10" t="s">
        <v>342</v>
      </c>
      <c r="F45" s="7" t="s">
        <v>373</v>
      </c>
      <c r="G45" s="22" t="s">
        <v>342</v>
      </c>
      <c r="H45" s="8">
        <v>42949</v>
      </c>
      <c r="I45" s="8">
        <v>43465</v>
      </c>
      <c r="J45" s="9">
        <v>0</v>
      </c>
      <c r="K45" s="8" t="s">
        <v>317</v>
      </c>
      <c r="L45" s="9">
        <v>460527</v>
      </c>
      <c r="M45" s="9" t="s">
        <v>450</v>
      </c>
    </row>
    <row r="46" spans="1:13" ht="45" x14ac:dyDescent="0.25">
      <c r="A46" s="7">
        <v>6825526</v>
      </c>
      <c r="B46" s="24" t="s">
        <v>66</v>
      </c>
      <c r="C46" s="7" t="s">
        <v>65</v>
      </c>
      <c r="D46" s="7" t="s">
        <v>194</v>
      </c>
      <c r="E46" s="7" t="s">
        <v>197</v>
      </c>
      <c r="F46" s="7" t="s">
        <v>198</v>
      </c>
      <c r="G46" s="9">
        <f>L46</f>
        <v>104306.19</v>
      </c>
      <c r="H46" s="8">
        <v>42957</v>
      </c>
      <c r="I46" s="8">
        <v>43100</v>
      </c>
      <c r="J46" s="9">
        <f>L46</f>
        <v>104306.19</v>
      </c>
      <c r="K46" s="8" t="s">
        <v>193</v>
      </c>
      <c r="L46" s="9">
        <v>104306.19</v>
      </c>
      <c r="M46" s="9" t="s">
        <v>451</v>
      </c>
    </row>
    <row r="47" spans="1:13" ht="75" x14ac:dyDescent="0.25">
      <c r="A47" s="7">
        <v>6825580</v>
      </c>
      <c r="B47" s="24" t="s">
        <v>68</v>
      </c>
      <c r="C47" s="7" t="s">
        <v>67</v>
      </c>
      <c r="D47" s="7" t="s">
        <v>194</v>
      </c>
      <c r="E47" s="7" t="s">
        <v>195</v>
      </c>
      <c r="F47" s="7" t="s">
        <v>196</v>
      </c>
      <c r="G47" s="9">
        <f>L47</f>
        <v>306655.83</v>
      </c>
      <c r="H47" s="8">
        <v>42957</v>
      </c>
      <c r="I47" s="8">
        <v>43100</v>
      </c>
      <c r="J47" s="9">
        <f>L47</f>
        <v>306655.83</v>
      </c>
      <c r="K47" s="8" t="s">
        <v>193</v>
      </c>
      <c r="L47" s="9">
        <v>306655.83</v>
      </c>
      <c r="M47" s="9" t="s">
        <v>451</v>
      </c>
    </row>
    <row r="48" spans="1:13" ht="60" x14ac:dyDescent="0.25">
      <c r="A48" s="7">
        <v>6839337</v>
      </c>
      <c r="B48" s="24" t="s">
        <v>70</v>
      </c>
      <c r="C48" s="7" t="s">
        <v>69</v>
      </c>
      <c r="D48" s="7" t="s">
        <v>190</v>
      </c>
      <c r="E48" s="7" t="s">
        <v>199</v>
      </c>
      <c r="F48" s="7" t="s">
        <v>200</v>
      </c>
      <c r="G48" s="9">
        <f>L48</f>
        <v>60038.400000000001</v>
      </c>
      <c r="H48" s="8">
        <v>42983</v>
      </c>
      <c r="I48" s="8">
        <v>43465</v>
      </c>
      <c r="J48" s="9">
        <v>0</v>
      </c>
      <c r="K48" s="8" t="s">
        <v>193</v>
      </c>
      <c r="L48" s="9">
        <v>60038.400000000001</v>
      </c>
      <c r="M48" s="9" t="s">
        <v>450</v>
      </c>
    </row>
    <row r="49" spans="1:13" ht="60" x14ac:dyDescent="0.25">
      <c r="A49" s="7">
        <v>6839392</v>
      </c>
      <c r="B49" s="24" t="s">
        <v>72</v>
      </c>
      <c r="C49" s="7" t="s">
        <v>71</v>
      </c>
      <c r="D49" s="7" t="s">
        <v>190</v>
      </c>
      <c r="E49" s="7" t="s">
        <v>203</v>
      </c>
      <c r="F49" s="7" t="s">
        <v>204</v>
      </c>
      <c r="G49" s="9">
        <f>L49</f>
        <v>171041.6</v>
      </c>
      <c r="H49" s="8">
        <v>42983</v>
      </c>
      <c r="I49" s="8">
        <v>43465</v>
      </c>
      <c r="J49" s="9">
        <v>168041.60000000001</v>
      </c>
      <c r="K49" s="8" t="s">
        <v>193</v>
      </c>
      <c r="L49" s="9">
        <v>171041.6</v>
      </c>
      <c r="M49" s="9" t="s">
        <v>450</v>
      </c>
    </row>
    <row r="50" spans="1:13" ht="60" x14ac:dyDescent="0.25">
      <c r="A50" s="7">
        <v>6840347</v>
      </c>
      <c r="B50" s="24" t="s">
        <v>152</v>
      </c>
      <c r="C50" s="7" t="s">
        <v>151</v>
      </c>
      <c r="D50" s="7" t="s">
        <v>306</v>
      </c>
      <c r="E50" s="16" t="s">
        <v>375</v>
      </c>
      <c r="F50" s="17" t="s">
        <v>374</v>
      </c>
      <c r="G50" s="9">
        <f>54955.44*3</f>
        <v>164866.32</v>
      </c>
      <c r="H50" s="8">
        <v>42983</v>
      </c>
      <c r="I50" s="8">
        <v>43465</v>
      </c>
      <c r="J50" s="9">
        <v>0</v>
      </c>
      <c r="K50" s="8" t="s">
        <v>318</v>
      </c>
      <c r="L50" s="9">
        <v>228600</v>
      </c>
      <c r="M50" s="9" t="s">
        <v>450</v>
      </c>
    </row>
    <row r="51" spans="1:13" ht="60" x14ac:dyDescent="0.25">
      <c r="A51" s="7">
        <v>6840692</v>
      </c>
      <c r="B51" s="24" t="s">
        <v>74</v>
      </c>
      <c r="C51" s="7" t="s">
        <v>73</v>
      </c>
      <c r="D51" s="7" t="s">
        <v>190</v>
      </c>
      <c r="E51" s="7" t="s">
        <v>201</v>
      </c>
      <c r="F51" s="7" t="s">
        <v>202</v>
      </c>
      <c r="G51" s="9">
        <f>L51</f>
        <v>188126.12</v>
      </c>
      <c r="H51" s="8">
        <v>42984</v>
      </c>
      <c r="I51" s="8">
        <v>43465</v>
      </c>
      <c r="J51" s="9">
        <v>0</v>
      </c>
      <c r="K51" s="8" t="s">
        <v>193</v>
      </c>
      <c r="L51" s="9">
        <v>188126.12</v>
      </c>
      <c r="M51" s="9" t="s">
        <v>450</v>
      </c>
    </row>
    <row r="52" spans="1:13" ht="45" x14ac:dyDescent="0.25">
      <c r="A52" s="7">
        <v>6841216</v>
      </c>
      <c r="B52" s="24">
        <v>7197545208</v>
      </c>
      <c r="C52" s="7" t="s">
        <v>131</v>
      </c>
      <c r="D52" s="7" t="s">
        <v>306</v>
      </c>
      <c r="E52" s="16" t="s">
        <v>249</v>
      </c>
      <c r="F52" s="17" t="s">
        <v>250</v>
      </c>
      <c r="G52" s="9">
        <v>118390.11</v>
      </c>
      <c r="H52" s="8">
        <v>42984</v>
      </c>
      <c r="I52" s="8">
        <v>43465</v>
      </c>
      <c r="J52" s="9">
        <v>0</v>
      </c>
      <c r="K52" s="8" t="s">
        <v>319</v>
      </c>
      <c r="L52" s="9">
        <v>133363.79999999999</v>
      </c>
      <c r="M52" s="9" t="s">
        <v>450</v>
      </c>
    </row>
    <row r="53" spans="1:13" ht="60" x14ac:dyDescent="0.25">
      <c r="A53" s="7">
        <v>6862533</v>
      </c>
      <c r="B53" s="24" t="s">
        <v>76</v>
      </c>
      <c r="C53" s="7" t="s">
        <v>75</v>
      </c>
      <c r="D53" s="7" t="s">
        <v>190</v>
      </c>
      <c r="E53" s="7" t="s">
        <v>191</v>
      </c>
      <c r="F53" s="7" t="s">
        <v>192</v>
      </c>
      <c r="G53" s="9">
        <f>L53</f>
        <v>1156676.3700000001</v>
      </c>
      <c r="H53" s="8">
        <v>43010</v>
      </c>
      <c r="I53" s="8">
        <v>43465</v>
      </c>
      <c r="J53" s="9">
        <v>0</v>
      </c>
      <c r="K53" s="8" t="s">
        <v>193</v>
      </c>
      <c r="L53" s="9">
        <v>1156676.3700000001</v>
      </c>
      <c r="M53" s="9" t="s">
        <v>450</v>
      </c>
    </row>
    <row r="54" spans="1:13" ht="45" x14ac:dyDescent="0.25">
      <c r="A54" s="7">
        <v>6863255</v>
      </c>
      <c r="B54" s="24" t="s">
        <v>133</v>
      </c>
      <c r="C54" s="7" t="s">
        <v>132</v>
      </c>
      <c r="D54" s="7" t="s">
        <v>306</v>
      </c>
      <c r="E54" s="10" t="s">
        <v>342</v>
      </c>
      <c r="F54" s="7" t="s">
        <v>373</v>
      </c>
      <c r="G54" s="22" t="s">
        <v>342</v>
      </c>
      <c r="H54" s="8">
        <v>43010</v>
      </c>
      <c r="I54" s="8">
        <v>43465</v>
      </c>
      <c r="J54" s="9">
        <v>0</v>
      </c>
      <c r="K54" s="8" t="s">
        <v>320</v>
      </c>
      <c r="L54" s="9">
        <v>999999.99</v>
      </c>
      <c r="M54" s="9" t="s">
        <v>450</v>
      </c>
    </row>
    <row r="55" spans="1:13" ht="45" x14ac:dyDescent="0.25">
      <c r="A55" s="7">
        <v>6873270</v>
      </c>
      <c r="B55" s="24">
        <v>7237545313</v>
      </c>
      <c r="C55" s="7" t="s">
        <v>39</v>
      </c>
      <c r="D55" s="7" t="s">
        <v>194</v>
      </c>
      <c r="E55" s="7" t="s">
        <v>197</v>
      </c>
      <c r="F55" s="7" t="s">
        <v>198</v>
      </c>
      <c r="G55" s="9">
        <f>L55</f>
        <v>119503.8</v>
      </c>
      <c r="H55" s="8">
        <v>43020</v>
      </c>
      <c r="I55" s="8">
        <v>43100</v>
      </c>
      <c r="J55" s="9">
        <f>L55</f>
        <v>119503.8</v>
      </c>
      <c r="K55" s="8" t="s">
        <v>193</v>
      </c>
      <c r="L55" s="9">
        <v>119503.8</v>
      </c>
      <c r="M55" s="9" t="s">
        <v>451</v>
      </c>
    </row>
    <row r="56" spans="1:13" ht="75" x14ac:dyDescent="0.25">
      <c r="A56" s="7">
        <v>6877040</v>
      </c>
      <c r="B56" s="24">
        <v>7241972858</v>
      </c>
      <c r="C56" s="7" t="s">
        <v>40</v>
      </c>
      <c r="D56" s="7" t="s">
        <v>194</v>
      </c>
      <c r="E56" s="7" t="s">
        <v>195</v>
      </c>
      <c r="F56" s="7" t="s">
        <v>196</v>
      </c>
      <c r="G56" s="9">
        <f>L56</f>
        <v>339457.05</v>
      </c>
      <c r="H56" s="8">
        <v>43025</v>
      </c>
      <c r="I56" s="8">
        <v>43465</v>
      </c>
      <c r="J56" s="9">
        <v>336425.77</v>
      </c>
      <c r="K56" s="8" t="s">
        <v>193</v>
      </c>
      <c r="L56" s="9">
        <v>339457.05</v>
      </c>
      <c r="M56" s="9" t="s">
        <v>450</v>
      </c>
    </row>
    <row r="57" spans="1:13" ht="45" x14ac:dyDescent="0.25">
      <c r="A57" s="7">
        <v>6881700</v>
      </c>
      <c r="B57" s="24" t="s">
        <v>42</v>
      </c>
      <c r="C57" s="7" t="s">
        <v>41</v>
      </c>
      <c r="D57" s="7" t="s">
        <v>194</v>
      </c>
      <c r="E57" s="7" t="s">
        <v>197</v>
      </c>
      <c r="F57" s="7" t="s">
        <v>198</v>
      </c>
      <c r="G57" s="9">
        <f>L57</f>
        <v>93429.14</v>
      </c>
      <c r="H57" s="8">
        <v>43031</v>
      </c>
      <c r="I57" s="8">
        <v>43100</v>
      </c>
      <c r="J57" s="9">
        <f>L57</f>
        <v>93429.14</v>
      </c>
      <c r="K57" s="8" t="s">
        <v>193</v>
      </c>
      <c r="L57" s="9">
        <v>93429.14</v>
      </c>
      <c r="M57" s="9" t="s">
        <v>451</v>
      </c>
    </row>
    <row r="58" spans="1:13" ht="75" x14ac:dyDescent="0.25">
      <c r="A58" s="7">
        <v>6882603</v>
      </c>
      <c r="B58" s="24" t="s">
        <v>44</v>
      </c>
      <c r="C58" s="7" t="s">
        <v>43</v>
      </c>
      <c r="D58" s="7" t="s">
        <v>194</v>
      </c>
      <c r="E58" s="7" t="s">
        <v>195</v>
      </c>
      <c r="F58" s="7" t="s">
        <v>196</v>
      </c>
      <c r="G58" s="9">
        <f>L58</f>
        <v>253694.7</v>
      </c>
      <c r="H58" s="8">
        <v>43031</v>
      </c>
      <c r="I58" s="8">
        <v>43465</v>
      </c>
      <c r="J58" s="9">
        <v>247111.46</v>
      </c>
      <c r="K58" s="8" t="s">
        <v>193</v>
      </c>
      <c r="L58" s="9">
        <v>253694.7</v>
      </c>
      <c r="M58" s="9" t="s">
        <v>450</v>
      </c>
    </row>
    <row r="59" spans="1:13" ht="45" x14ac:dyDescent="0.25">
      <c r="A59" s="7">
        <v>6887075</v>
      </c>
      <c r="B59" s="24" t="s">
        <v>135</v>
      </c>
      <c r="C59" s="7" t="s">
        <v>134</v>
      </c>
      <c r="D59" s="7" t="s">
        <v>306</v>
      </c>
      <c r="E59" s="10" t="s">
        <v>342</v>
      </c>
      <c r="F59" s="7" t="s">
        <v>393</v>
      </c>
      <c r="G59" s="22" t="s">
        <v>342</v>
      </c>
      <c r="H59" s="8">
        <v>43034</v>
      </c>
      <c r="I59" s="8">
        <v>43465</v>
      </c>
      <c r="J59" s="9">
        <v>0</v>
      </c>
      <c r="K59" s="18" t="s">
        <v>342</v>
      </c>
      <c r="L59" s="9">
        <v>514333.06</v>
      </c>
      <c r="M59" s="9" t="s">
        <v>450</v>
      </c>
    </row>
    <row r="60" spans="1:13" ht="45" x14ac:dyDescent="0.25">
      <c r="A60" s="7">
        <v>6887413</v>
      </c>
      <c r="B60" s="24" t="s">
        <v>137</v>
      </c>
      <c r="C60" s="7" t="s">
        <v>136</v>
      </c>
      <c r="D60" s="7" t="s">
        <v>306</v>
      </c>
      <c r="E60" s="10" t="s">
        <v>342</v>
      </c>
      <c r="F60" s="7" t="s">
        <v>393</v>
      </c>
      <c r="G60" s="22" t="s">
        <v>342</v>
      </c>
      <c r="H60" s="8">
        <v>43034</v>
      </c>
      <c r="I60" s="8">
        <v>43465</v>
      </c>
      <c r="J60" s="9">
        <v>0</v>
      </c>
      <c r="K60" s="18" t="s">
        <v>342</v>
      </c>
      <c r="L60" s="9">
        <v>148200</v>
      </c>
      <c r="M60" s="9" t="s">
        <v>450</v>
      </c>
    </row>
    <row r="61" spans="1:13" ht="45" x14ac:dyDescent="0.25">
      <c r="A61" s="7">
        <v>6889213</v>
      </c>
      <c r="B61" s="24" t="s">
        <v>154</v>
      </c>
      <c r="C61" s="7" t="s">
        <v>153</v>
      </c>
      <c r="D61" s="7" t="s">
        <v>194</v>
      </c>
      <c r="E61" s="7" t="s">
        <v>208</v>
      </c>
      <c r="F61" s="7" t="s">
        <v>209</v>
      </c>
      <c r="G61" s="9">
        <f>L61</f>
        <v>112800</v>
      </c>
      <c r="H61" s="8">
        <v>43038</v>
      </c>
      <c r="I61" s="8">
        <v>43465</v>
      </c>
      <c r="J61" s="9">
        <v>0</v>
      </c>
      <c r="K61" s="8" t="s">
        <v>193</v>
      </c>
      <c r="L61" s="9">
        <v>112800</v>
      </c>
      <c r="M61" s="9" t="s">
        <v>450</v>
      </c>
    </row>
    <row r="62" spans="1:13" ht="45" x14ac:dyDescent="0.25">
      <c r="A62" s="7">
        <v>6892168</v>
      </c>
      <c r="B62" s="24" t="s">
        <v>139</v>
      </c>
      <c r="C62" s="7" t="s">
        <v>138</v>
      </c>
      <c r="D62" s="7" t="s">
        <v>194</v>
      </c>
      <c r="E62" s="10" t="s">
        <v>291</v>
      </c>
      <c r="F62" s="7" t="s">
        <v>394</v>
      </c>
      <c r="G62" s="9">
        <v>30726.3</v>
      </c>
      <c r="H62" s="8">
        <v>43041</v>
      </c>
      <c r="I62" s="8">
        <v>43524</v>
      </c>
      <c r="J62" s="9">
        <v>0</v>
      </c>
      <c r="K62" s="8" t="s">
        <v>193</v>
      </c>
      <c r="L62" s="9">
        <v>33000</v>
      </c>
      <c r="M62" s="9" t="s">
        <v>450</v>
      </c>
    </row>
    <row r="63" spans="1:13" ht="45" x14ac:dyDescent="0.25">
      <c r="A63" s="7">
        <v>6892809</v>
      </c>
      <c r="B63" s="24" t="s">
        <v>157</v>
      </c>
      <c r="C63" s="7" t="s">
        <v>156</v>
      </c>
      <c r="D63" s="7" t="s">
        <v>306</v>
      </c>
      <c r="E63" s="10" t="s">
        <v>342</v>
      </c>
      <c r="F63" s="7" t="s">
        <v>395</v>
      </c>
      <c r="G63" s="22" t="s">
        <v>342</v>
      </c>
      <c r="H63" s="8">
        <v>43041</v>
      </c>
      <c r="I63" s="8">
        <v>43465</v>
      </c>
      <c r="J63" s="9">
        <v>0</v>
      </c>
      <c r="K63" s="18" t="s">
        <v>342</v>
      </c>
      <c r="L63" s="9">
        <v>199852.68</v>
      </c>
      <c r="M63" s="9" t="s">
        <v>450</v>
      </c>
    </row>
    <row r="64" spans="1:13" ht="45" x14ac:dyDescent="0.25">
      <c r="A64" s="7">
        <v>6903975</v>
      </c>
      <c r="B64" s="24" t="s">
        <v>122</v>
      </c>
      <c r="C64" s="7" t="s">
        <v>121</v>
      </c>
      <c r="D64" s="7" t="s">
        <v>306</v>
      </c>
      <c r="E64" s="16" t="s">
        <v>243</v>
      </c>
      <c r="F64" s="17" t="s">
        <v>244</v>
      </c>
      <c r="G64" s="9">
        <v>360994.57</v>
      </c>
      <c r="H64" s="8">
        <v>43053</v>
      </c>
      <c r="I64" s="8">
        <v>43465</v>
      </c>
      <c r="J64" s="9">
        <v>0</v>
      </c>
      <c r="K64" s="8" t="s">
        <v>321</v>
      </c>
      <c r="L64" s="9">
        <v>404000</v>
      </c>
      <c r="M64" s="9" t="s">
        <v>450</v>
      </c>
    </row>
    <row r="65" spans="1:13" ht="45" x14ac:dyDescent="0.25">
      <c r="A65" s="7">
        <v>6904325</v>
      </c>
      <c r="B65" s="24" t="s">
        <v>47</v>
      </c>
      <c r="C65" s="7" t="s">
        <v>46</v>
      </c>
      <c r="D65" s="7" t="s">
        <v>194</v>
      </c>
      <c r="E65" s="7" t="s">
        <v>197</v>
      </c>
      <c r="F65" s="7" t="s">
        <v>198</v>
      </c>
      <c r="G65" s="9">
        <f>L65</f>
        <v>95288.2</v>
      </c>
      <c r="H65" s="8">
        <v>43054</v>
      </c>
      <c r="I65" s="8">
        <v>43100</v>
      </c>
      <c r="J65" s="9">
        <f>L65</f>
        <v>95288.2</v>
      </c>
      <c r="K65" s="8" t="s">
        <v>193</v>
      </c>
      <c r="L65" s="9">
        <v>95288.2</v>
      </c>
      <c r="M65" s="9" t="s">
        <v>451</v>
      </c>
    </row>
    <row r="66" spans="1:13" ht="75" x14ac:dyDescent="0.25">
      <c r="A66" s="7">
        <v>6913359</v>
      </c>
      <c r="B66" s="24" t="s">
        <v>49</v>
      </c>
      <c r="C66" s="7" t="s">
        <v>48</v>
      </c>
      <c r="D66" s="7" t="s">
        <v>194</v>
      </c>
      <c r="E66" s="7" t="s">
        <v>195</v>
      </c>
      <c r="F66" s="7" t="s">
        <v>196</v>
      </c>
      <c r="G66" s="9">
        <f>L66</f>
        <v>216467.6</v>
      </c>
      <c r="H66" s="8">
        <v>43062</v>
      </c>
      <c r="I66" s="8">
        <v>43465</v>
      </c>
      <c r="J66" s="9">
        <v>182634.4</v>
      </c>
      <c r="K66" s="8" t="s">
        <v>193</v>
      </c>
      <c r="L66" s="9">
        <v>216467.6</v>
      </c>
      <c r="M66" s="9" t="s">
        <v>450</v>
      </c>
    </row>
    <row r="67" spans="1:13" ht="45" x14ac:dyDescent="0.25">
      <c r="A67" s="7">
        <v>6923973</v>
      </c>
      <c r="B67" s="24" t="s">
        <v>124</v>
      </c>
      <c r="C67" s="7" t="s">
        <v>123</v>
      </c>
      <c r="D67" s="7" t="s">
        <v>306</v>
      </c>
      <c r="E67" s="29" t="s">
        <v>423</v>
      </c>
      <c r="F67" s="7" t="s">
        <v>300</v>
      </c>
      <c r="G67" s="9">
        <v>141771.64000000001</v>
      </c>
      <c r="H67" s="8">
        <v>43070</v>
      </c>
      <c r="I67" s="8">
        <v>43465</v>
      </c>
      <c r="J67" s="9">
        <v>0</v>
      </c>
      <c r="K67" s="8" t="s">
        <v>322</v>
      </c>
      <c r="L67" s="9">
        <v>194911.19</v>
      </c>
      <c r="M67" s="9" t="s">
        <v>450</v>
      </c>
    </row>
    <row r="68" spans="1:13" x14ac:dyDescent="0.25">
      <c r="A68" s="7">
        <v>6937739</v>
      </c>
      <c r="B68" s="24" t="s">
        <v>52</v>
      </c>
      <c r="C68" s="7" t="s">
        <v>50</v>
      </c>
      <c r="D68" s="7" t="s">
        <v>335</v>
      </c>
      <c r="E68" s="10" t="s">
        <v>342</v>
      </c>
      <c r="F68" s="7" t="s">
        <v>393</v>
      </c>
      <c r="G68" s="22" t="s">
        <v>342</v>
      </c>
      <c r="H68" s="8">
        <v>43083</v>
      </c>
      <c r="I68" s="8">
        <v>45657</v>
      </c>
      <c r="J68" s="9">
        <v>0</v>
      </c>
      <c r="K68" s="10" t="s">
        <v>342</v>
      </c>
      <c r="L68" s="28">
        <v>12773475.1</v>
      </c>
      <c r="M68" s="28" t="s">
        <v>450</v>
      </c>
    </row>
    <row r="69" spans="1:13" ht="45" x14ac:dyDescent="0.25">
      <c r="A69" s="7">
        <v>6949743</v>
      </c>
      <c r="B69" s="24">
        <v>7334353390</v>
      </c>
      <c r="C69" s="7" t="s">
        <v>167</v>
      </c>
      <c r="D69" s="7" t="s">
        <v>306</v>
      </c>
      <c r="E69" s="10" t="s">
        <v>342</v>
      </c>
      <c r="F69" s="7" t="s">
        <v>395</v>
      </c>
      <c r="G69" s="22" t="s">
        <v>342</v>
      </c>
      <c r="H69" s="8">
        <v>43091</v>
      </c>
      <c r="I69" s="8">
        <v>43830</v>
      </c>
      <c r="J69" s="9">
        <v>0</v>
      </c>
      <c r="K69" s="10" t="s">
        <v>342</v>
      </c>
      <c r="L69" s="9">
        <v>230000</v>
      </c>
      <c r="M69" s="9" t="s">
        <v>450</v>
      </c>
    </row>
    <row r="70" spans="1:13" ht="45" x14ac:dyDescent="0.25">
      <c r="A70" s="7">
        <v>6949743</v>
      </c>
      <c r="B70" s="25" t="s">
        <v>448</v>
      </c>
      <c r="C70" s="7" t="s">
        <v>162</v>
      </c>
      <c r="D70" s="7" t="s">
        <v>306</v>
      </c>
      <c r="E70" s="10" t="s">
        <v>342</v>
      </c>
      <c r="F70" s="7" t="s">
        <v>395</v>
      </c>
      <c r="G70" s="22" t="s">
        <v>342</v>
      </c>
      <c r="H70" s="8">
        <v>43091</v>
      </c>
      <c r="I70" s="8">
        <v>43830</v>
      </c>
      <c r="J70" s="9">
        <v>0</v>
      </c>
      <c r="K70" s="10" t="s">
        <v>342</v>
      </c>
      <c r="L70" s="9">
        <v>300000</v>
      </c>
      <c r="M70" s="9" t="s">
        <v>450</v>
      </c>
    </row>
    <row r="71" spans="1:13" ht="45" x14ac:dyDescent="0.25">
      <c r="A71" s="7">
        <v>6949743</v>
      </c>
      <c r="B71" s="26">
        <v>7.3343660000000004E+53</v>
      </c>
      <c r="C71" s="7" t="s">
        <v>168</v>
      </c>
      <c r="D71" s="7" t="s">
        <v>306</v>
      </c>
      <c r="E71" s="10" t="s">
        <v>342</v>
      </c>
      <c r="F71" s="7" t="s">
        <v>395</v>
      </c>
      <c r="G71" s="22" t="s">
        <v>342</v>
      </c>
      <c r="H71" s="8">
        <v>43091</v>
      </c>
      <c r="I71" s="8">
        <v>43830</v>
      </c>
      <c r="J71" s="9">
        <v>0</v>
      </c>
      <c r="K71" s="10" t="s">
        <v>342</v>
      </c>
      <c r="L71" s="9">
        <v>230000</v>
      </c>
      <c r="M71" s="9" t="s">
        <v>450</v>
      </c>
    </row>
    <row r="72" spans="1:13" ht="45" x14ac:dyDescent="0.25">
      <c r="A72" s="7">
        <v>6949743</v>
      </c>
      <c r="B72" s="24" t="s">
        <v>160</v>
      </c>
      <c r="C72" s="7" t="s">
        <v>161</v>
      </c>
      <c r="D72" s="7" t="s">
        <v>306</v>
      </c>
      <c r="E72" s="10" t="s">
        <v>342</v>
      </c>
      <c r="F72" s="7" t="s">
        <v>395</v>
      </c>
      <c r="G72" s="22" t="s">
        <v>342</v>
      </c>
      <c r="H72" s="8">
        <v>43091</v>
      </c>
      <c r="I72" s="8">
        <v>43830</v>
      </c>
      <c r="J72" s="9">
        <v>0</v>
      </c>
      <c r="K72" s="10" t="s">
        <v>342</v>
      </c>
      <c r="L72" s="9">
        <v>230000</v>
      </c>
      <c r="M72" s="9" t="s">
        <v>450</v>
      </c>
    </row>
    <row r="73" spans="1:13" ht="45" x14ac:dyDescent="0.25">
      <c r="A73" s="7">
        <v>6949743</v>
      </c>
      <c r="B73" s="24" t="s">
        <v>165</v>
      </c>
      <c r="C73" s="7" t="s">
        <v>166</v>
      </c>
      <c r="D73" s="7" t="s">
        <v>306</v>
      </c>
      <c r="E73" s="10" t="s">
        <v>342</v>
      </c>
      <c r="F73" s="7" t="s">
        <v>395</v>
      </c>
      <c r="G73" s="22" t="s">
        <v>342</v>
      </c>
      <c r="H73" s="8">
        <v>43091</v>
      </c>
      <c r="I73" s="8">
        <v>43830</v>
      </c>
      <c r="J73" s="9">
        <v>0</v>
      </c>
      <c r="K73" s="10" t="s">
        <v>342</v>
      </c>
      <c r="L73" s="9">
        <v>230000</v>
      </c>
      <c r="M73" s="9" t="s">
        <v>450</v>
      </c>
    </row>
    <row r="74" spans="1:13" ht="45" x14ac:dyDescent="0.25">
      <c r="A74" s="7">
        <v>6949743</v>
      </c>
      <c r="B74" s="24" t="s">
        <v>158</v>
      </c>
      <c r="C74" s="7" t="s">
        <v>159</v>
      </c>
      <c r="D74" s="7" t="s">
        <v>306</v>
      </c>
      <c r="E74" s="10" t="s">
        <v>342</v>
      </c>
      <c r="F74" s="7" t="s">
        <v>395</v>
      </c>
      <c r="G74" s="22" t="s">
        <v>342</v>
      </c>
      <c r="H74" s="8">
        <v>43091</v>
      </c>
      <c r="I74" s="8">
        <v>43830</v>
      </c>
      <c r="J74" s="9">
        <v>0</v>
      </c>
      <c r="K74" s="10" t="s">
        <v>342</v>
      </c>
      <c r="L74" s="9">
        <v>230000</v>
      </c>
      <c r="M74" s="9" t="s">
        <v>450</v>
      </c>
    </row>
    <row r="75" spans="1:13" ht="45" x14ac:dyDescent="0.25">
      <c r="A75" s="7">
        <v>6949743</v>
      </c>
      <c r="B75" s="24" t="s">
        <v>163</v>
      </c>
      <c r="C75" s="7" t="s">
        <v>164</v>
      </c>
      <c r="D75" s="7" t="s">
        <v>306</v>
      </c>
      <c r="E75" s="10" t="s">
        <v>342</v>
      </c>
      <c r="F75" s="7" t="s">
        <v>395</v>
      </c>
      <c r="G75" s="22" t="s">
        <v>342</v>
      </c>
      <c r="H75" s="8">
        <v>43091</v>
      </c>
      <c r="I75" s="8">
        <v>43830</v>
      </c>
      <c r="J75" s="9">
        <v>0</v>
      </c>
      <c r="K75" s="10" t="s">
        <v>342</v>
      </c>
      <c r="L75" s="9">
        <v>230000</v>
      </c>
      <c r="M75" s="9" t="s">
        <v>450</v>
      </c>
    </row>
    <row r="76" spans="1:13" ht="45" x14ac:dyDescent="0.25">
      <c r="A76" s="7">
        <v>6949743</v>
      </c>
      <c r="B76" s="24" t="s">
        <v>148</v>
      </c>
      <c r="C76" s="7" t="s">
        <v>149</v>
      </c>
      <c r="D76" s="7" t="s">
        <v>306</v>
      </c>
      <c r="E76" s="10" t="s">
        <v>342</v>
      </c>
      <c r="F76" s="7" t="s">
        <v>395</v>
      </c>
      <c r="G76" s="22" t="s">
        <v>342</v>
      </c>
      <c r="H76" s="8">
        <v>43091</v>
      </c>
      <c r="I76" s="8">
        <v>43830</v>
      </c>
      <c r="J76" s="9">
        <v>0</v>
      </c>
      <c r="K76" s="10" t="s">
        <v>342</v>
      </c>
      <c r="L76" s="9">
        <v>300000</v>
      </c>
      <c r="M76" s="9" t="s">
        <v>450</v>
      </c>
    </row>
    <row r="77" spans="1:13" ht="45" x14ac:dyDescent="0.25">
      <c r="A77" s="7">
        <v>6950940</v>
      </c>
      <c r="B77" s="24" t="s">
        <v>126</v>
      </c>
      <c r="C77" s="7" t="s">
        <v>125</v>
      </c>
      <c r="D77" s="7" t="s">
        <v>306</v>
      </c>
      <c r="E77" s="10" t="s">
        <v>342</v>
      </c>
      <c r="F77" s="7" t="s">
        <v>395</v>
      </c>
      <c r="G77" s="22" t="s">
        <v>342</v>
      </c>
      <c r="H77" s="8">
        <v>43096</v>
      </c>
      <c r="I77" s="8">
        <v>43465</v>
      </c>
      <c r="J77" s="9">
        <v>0</v>
      </c>
      <c r="K77" s="18" t="s">
        <v>342</v>
      </c>
      <c r="L77" s="9">
        <v>166130.26</v>
      </c>
      <c r="M77" s="9" t="s">
        <v>450</v>
      </c>
    </row>
    <row r="78" spans="1:13" ht="45" x14ac:dyDescent="0.25">
      <c r="A78" s="7">
        <v>6954214</v>
      </c>
      <c r="B78" s="24" t="s">
        <v>55</v>
      </c>
      <c r="C78" s="7" t="s">
        <v>54</v>
      </c>
      <c r="D78" s="7" t="s">
        <v>194</v>
      </c>
      <c r="E78" s="7" t="s">
        <v>197</v>
      </c>
      <c r="F78" s="7" t="s">
        <v>198</v>
      </c>
      <c r="G78" s="9">
        <f>L78</f>
        <v>77023.38</v>
      </c>
      <c r="H78" s="8">
        <v>43098</v>
      </c>
      <c r="I78" s="8">
        <v>43465</v>
      </c>
      <c r="J78" s="9">
        <v>0</v>
      </c>
      <c r="K78" s="8" t="s">
        <v>193</v>
      </c>
      <c r="L78" s="9">
        <v>77023.38</v>
      </c>
      <c r="M78" s="9" t="s">
        <v>450</v>
      </c>
    </row>
    <row r="79" spans="1:13" ht="60" x14ac:dyDescent="0.25">
      <c r="A79" s="7">
        <v>6954343</v>
      </c>
      <c r="B79" s="25" t="s">
        <v>449</v>
      </c>
      <c r="C79" s="7" t="s">
        <v>56</v>
      </c>
      <c r="D79" s="7" t="s">
        <v>194</v>
      </c>
      <c r="E79" s="7" t="s">
        <v>195</v>
      </c>
      <c r="F79" s="7" t="s">
        <v>196</v>
      </c>
      <c r="G79" s="9">
        <f>L79</f>
        <v>193368.39</v>
      </c>
      <c r="H79" s="8">
        <v>43098</v>
      </c>
      <c r="I79" s="8">
        <v>43465</v>
      </c>
      <c r="J79" s="9">
        <v>0</v>
      </c>
      <c r="K79" s="8" t="s">
        <v>193</v>
      </c>
      <c r="L79" s="9">
        <v>193368.39</v>
      </c>
      <c r="M79" s="9" t="s">
        <v>450</v>
      </c>
    </row>
    <row r="80" spans="1:13" ht="30" x14ac:dyDescent="0.25">
      <c r="A80" s="7">
        <v>6954949</v>
      </c>
      <c r="B80" s="24" t="s">
        <v>119</v>
      </c>
      <c r="C80" s="7" t="s">
        <v>118</v>
      </c>
      <c r="D80" s="7" t="s">
        <v>335</v>
      </c>
      <c r="E80" s="10" t="s">
        <v>342</v>
      </c>
      <c r="F80" s="7" t="s">
        <v>395</v>
      </c>
      <c r="G80" s="22" t="s">
        <v>342</v>
      </c>
      <c r="H80" s="8">
        <v>43098</v>
      </c>
      <c r="I80" s="8">
        <v>45291</v>
      </c>
      <c r="J80" s="9">
        <v>0</v>
      </c>
      <c r="K80" s="18" t="s">
        <v>342</v>
      </c>
      <c r="L80" s="9">
        <v>1613600</v>
      </c>
      <c r="M80" s="9" t="s">
        <v>450</v>
      </c>
    </row>
  </sheetData>
  <autoFilter ref="A1:L80">
    <sortState ref="A2:K80">
      <sortCondition ref="A2:A80"/>
    </sortState>
  </autoFilter>
  <sortState ref="A2:K80">
    <sortCondition ref="A2:A80"/>
    <sortCondition ref="B2:B80"/>
  </sortState>
  <printOptions gridLines="1"/>
  <pageMargins left="0.19685039370078741" right="0.19685039370078741" top="0.39370078740157483" bottom="0.39370078740157483" header="0.31496062992125984" footer="0.31496062992125984"/>
  <pageSetup paperSize="8" scale="73" orientation="landscape"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pane ySplit="1" topLeftCell="A110" activePane="bottomLeft" state="frozen"/>
      <selection pane="bottomLeft" activeCell="D68" sqref="D68"/>
    </sheetView>
  </sheetViews>
  <sheetFormatPr defaultRowHeight="15" x14ac:dyDescent="0.25"/>
  <cols>
    <col min="1" max="1" width="10.7109375" customWidth="1"/>
    <col min="2" max="2" width="15" bestFit="1" customWidth="1"/>
    <col min="3" max="3" width="11.7109375" bestFit="1" customWidth="1"/>
    <col min="4" max="4" width="19.7109375" bestFit="1" customWidth="1"/>
    <col min="5" max="5" width="107.7109375" bestFit="1" customWidth="1"/>
  </cols>
  <sheetData>
    <row r="1" spans="1:5" x14ac:dyDescent="0.25">
      <c r="A1" s="11" t="s">
        <v>215</v>
      </c>
      <c r="B1" s="11" t="s">
        <v>216</v>
      </c>
      <c r="C1" s="11" t="s">
        <v>217</v>
      </c>
      <c r="D1" s="12" t="s">
        <v>218</v>
      </c>
      <c r="E1" s="13" t="s">
        <v>219</v>
      </c>
    </row>
    <row r="2" spans="1:5" s="14" customFormat="1" x14ac:dyDescent="0.25">
      <c r="A2" s="15" t="s">
        <v>307</v>
      </c>
      <c r="B2" s="15" t="s">
        <v>301</v>
      </c>
      <c r="C2" s="15"/>
      <c r="D2" s="16" t="s">
        <v>243</v>
      </c>
      <c r="E2" s="17" t="s">
        <v>244</v>
      </c>
    </row>
    <row r="3" spans="1:5" s="14" customFormat="1" x14ac:dyDescent="0.25">
      <c r="A3" s="15" t="s">
        <v>307</v>
      </c>
      <c r="B3" s="15" t="s">
        <v>301</v>
      </c>
      <c r="C3" s="15"/>
      <c r="D3" s="16" t="s">
        <v>269</v>
      </c>
      <c r="E3" s="17" t="s">
        <v>270</v>
      </c>
    </row>
    <row r="4" spans="1:5" s="14" customFormat="1" x14ac:dyDescent="0.25">
      <c r="A4" s="15" t="s">
        <v>307</v>
      </c>
      <c r="B4" s="15" t="s">
        <v>301</v>
      </c>
      <c r="C4" s="15"/>
      <c r="D4" s="16" t="s">
        <v>263</v>
      </c>
      <c r="E4" s="17" t="s">
        <v>264</v>
      </c>
    </row>
    <row r="5" spans="1:5" s="14" customFormat="1" x14ac:dyDescent="0.25">
      <c r="A5" s="15" t="s">
        <v>307</v>
      </c>
      <c r="B5" s="15" t="s">
        <v>301</v>
      </c>
      <c r="C5" s="15"/>
      <c r="D5" s="16" t="s">
        <v>257</v>
      </c>
      <c r="E5" s="17" t="s">
        <v>258</v>
      </c>
    </row>
    <row r="6" spans="1:5" s="14" customFormat="1" x14ac:dyDescent="0.25">
      <c r="A6" s="15" t="s">
        <v>307</v>
      </c>
      <c r="B6" s="15" t="s">
        <v>301</v>
      </c>
      <c r="C6" s="15"/>
      <c r="D6" s="16" t="s">
        <v>284</v>
      </c>
      <c r="E6" s="17" t="s">
        <v>285</v>
      </c>
    </row>
    <row r="7" spans="1:5" s="14" customFormat="1" x14ac:dyDescent="0.25">
      <c r="A7" s="15" t="s">
        <v>307</v>
      </c>
      <c r="B7" s="15" t="s">
        <v>301</v>
      </c>
      <c r="C7" s="15"/>
      <c r="D7" s="16" t="s">
        <v>249</v>
      </c>
      <c r="E7" s="17" t="s">
        <v>250</v>
      </c>
    </row>
    <row r="8" spans="1:5" s="14" customFormat="1" x14ac:dyDescent="0.25">
      <c r="A8" s="15" t="s">
        <v>307</v>
      </c>
      <c r="B8" s="15" t="s">
        <v>301</v>
      </c>
      <c r="C8" s="15"/>
      <c r="D8" s="16" t="s">
        <v>304</v>
      </c>
      <c r="E8" s="17" t="s">
        <v>274</v>
      </c>
    </row>
    <row r="9" spans="1:5" s="14" customFormat="1" x14ac:dyDescent="0.25">
      <c r="A9" s="15" t="s">
        <v>307</v>
      </c>
      <c r="B9" s="15" t="s">
        <v>301</v>
      </c>
      <c r="C9" s="15"/>
      <c r="D9" s="16" t="s">
        <v>245</v>
      </c>
      <c r="E9" s="17" t="s">
        <v>246</v>
      </c>
    </row>
    <row r="10" spans="1:5" s="14" customFormat="1" x14ac:dyDescent="0.25">
      <c r="A10" s="15" t="s">
        <v>307</v>
      </c>
      <c r="B10" s="15" t="s">
        <v>301</v>
      </c>
      <c r="C10" s="15"/>
      <c r="D10" s="16" t="s">
        <v>247</v>
      </c>
      <c r="E10" s="17" t="s">
        <v>248</v>
      </c>
    </row>
    <row r="11" spans="1:5" s="14" customFormat="1" x14ac:dyDescent="0.25">
      <c r="A11" s="15" t="s">
        <v>307</v>
      </c>
      <c r="B11" s="15" t="s">
        <v>301</v>
      </c>
      <c r="C11" s="15"/>
      <c r="D11" s="16" t="s">
        <v>225</v>
      </c>
      <c r="E11" s="17" t="s">
        <v>226</v>
      </c>
    </row>
    <row r="12" spans="1:5" s="14" customFormat="1" x14ac:dyDescent="0.25">
      <c r="A12" s="15" t="s">
        <v>307</v>
      </c>
      <c r="B12" s="15" t="s">
        <v>301</v>
      </c>
      <c r="C12" s="15"/>
      <c r="D12" s="16" t="s">
        <v>280</v>
      </c>
      <c r="E12" s="17" t="s">
        <v>281</v>
      </c>
    </row>
    <row r="13" spans="1:5" s="14" customFormat="1" x14ac:dyDescent="0.25">
      <c r="A13" s="15" t="s">
        <v>307</v>
      </c>
      <c r="B13" s="15" t="s">
        <v>301</v>
      </c>
      <c r="C13" s="15"/>
      <c r="D13" s="16" t="s">
        <v>251</v>
      </c>
      <c r="E13" s="17" t="s">
        <v>252</v>
      </c>
    </row>
    <row r="14" spans="1:5" s="14" customFormat="1" x14ac:dyDescent="0.25">
      <c r="A14" s="15" t="s">
        <v>307</v>
      </c>
      <c r="B14" s="15" t="s">
        <v>301</v>
      </c>
      <c r="C14" s="15"/>
      <c r="D14" s="16" t="s">
        <v>277</v>
      </c>
      <c r="E14" s="17" t="s">
        <v>397</v>
      </c>
    </row>
    <row r="15" spans="1:5" s="14" customFormat="1" x14ac:dyDescent="0.25">
      <c r="A15" s="15" t="s">
        <v>307</v>
      </c>
      <c r="B15" s="15" t="s">
        <v>301</v>
      </c>
      <c r="C15" s="15"/>
      <c r="D15" s="16" t="s">
        <v>239</v>
      </c>
      <c r="E15" s="17" t="s">
        <v>240</v>
      </c>
    </row>
    <row r="16" spans="1:5" s="14" customFormat="1" x14ac:dyDescent="0.25">
      <c r="A16" s="15" t="s">
        <v>307</v>
      </c>
      <c r="B16" s="15" t="s">
        <v>233</v>
      </c>
      <c r="C16" s="15" t="s">
        <v>302</v>
      </c>
      <c r="D16" s="16" t="s">
        <v>259</v>
      </c>
      <c r="E16" s="17" t="s">
        <v>260</v>
      </c>
    </row>
    <row r="17" spans="1:5" s="14" customFormat="1" x14ac:dyDescent="0.25">
      <c r="A17" s="15" t="s">
        <v>307</v>
      </c>
      <c r="B17" s="15" t="s">
        <v>301</v>
      </c>
      <c r="C17" s="15"/>
      <c r="D17" s="16" t="s">
        <v>223</v>
      </c>
      <c r="E17" s="17" t="s">
        <v>224</v>
      </c>
    </row>
    <row r="18" spans="1:5" s="14" customFormat="1" x14ac:dyDescent="0.25">
      <c r="A18" s="15" t="s">
        <v>307</v>
      </c>
      <c r="B18" s="15" t="s">
        <v>301</v>
      </c>
      <c r="C18" s="15"/>
      <c r="D18" s="16" t="s">
        <v>241</v>
      </c>
      <c r="E18" s="17" t="s">
        <v>242</v>
      </c>
    </row>
    <row r="19" spans="1:5" s="14" customFormat="1" x14ac:dyDescent="0.25">
      <c r="A19" s="15" t="s">
        <v>307</v>
      </c>
      <c r="B19" s="15" t="s">
        <v>301</v>
      </c>
      <c r="C19" s="15"/>
      <c r="D19" s="16" t="s">
        <v>229</v>
      </c>
      <c r="E19" s="17" t="s">
        <v>230</v>
      </c>
    </row>
    <row r="20" spans="1:5" s="14" customFormat="1" x14ac:dyDescent="0.25">
      <c r="A20" s="15" t="s">
        <v>307</v>
      </c>
      <c r="B20" s="15" t="s">
        <v>233</v>
      </c>
      <c r="C20" s="15" t="s">
        <v>303</v>
      </c>
      <c r="D20" s="16" t="s">
        <v>305</v>
      </c>
      <c r="E20" s="17" t="s">
        <v>236</v>
      </c>
    </row>
    <row r="21" spans="1:5" s="14" customFormat="1" x14ac:dyDescent="0.25">
      <c r="A21" s="15" t="s">
        <v>307</v>
      </c>
      <c r="B21" s="15" t="s">
        <v>301</v>
      </c>
      <c r="C21" s="15"/>
      <c r="D21" s="16" t="s">
        <v>271</v>
      </c>
      <c r="E21" s="17" t="s">
        <v>272</v>
      </c>
    </row>
    <row r="22" spans="1:5" s="14" customFormat="1" x14ac:dyDescent="0.25">
      <c r="A22" s="15" t="s">
        <v>307</v>
      </c>
      <c r="B22" s="15" t="s">
        <v>301</v>
      </c>
      <c r="C22" s="15"/>
      <c r="D22" s="16" t="s">
        <v>286</v>
      </c>
      <c r="E22" s="17" t="s">
        <v>287</v>
      </c>
    </row>
    <row r="23" spans="1:5" s="14" customFormat="1" x14ac:dyDescent="0.25">
      <c r="A23" s="15" t="s">
        <v>307</v>
      </c>
      <c r="B23" s="15" t="s">
        <v>233</v>
      </c>
      <c r="C23" s="15" t="s">
        <v>302</v>
      </c>
      <c r="D23" s="16" t="s">
        <v>275</v>
      </c>
      <c r="E23" s="17" t="s">
        <v>276</v>
      </c>
    </row>
    <row r="24" spans="1:5" s="14" customFormat="1" x14ac:dyDescent="0.25">
      <c r="A24" s="15" t="s">
        <v>307</v>
      </c>
      <c r="B24" s="15" t="s">
        <v>233</v>
      </c>
      <c r="C24" s="15" t="s">
        <v>303</v>
      </c>
      <c r="D24" s="16" t="s">
        <v>278</v>
      </c>
      <c r="E24" s="17" t="s">
        <v>279</v>
      </c>
    </row>
    <row r="25" spans="1:5" s="14" customFormat="1" x14ac:dyDescent="0.25">
      <c r="A25" s="15" t="s">
        <v>307</v>
      </c>
      <c r="B25" s="15" t="s">
        <v>301</v>
      </c>
      <c r="C25" s="15"/>
      <c r="D25" s="16" t="s">
        <v>227</v>
      </c>
      <c r="E25" s="17" t="s">
        <v>228</v>
      </c>
    </row>
    <row r="26" spans="1:5" s="14" customFormat="1" x14ac:dyDescent="0.25">
      <c r="A26" s="15" t="s">
        <v>307</v>
      </c>
      <c r="B26" s="15" t="s">
        <v>301</v>
      </c>
      <c r="C26" s="15"/>
      <c r="D26" s="16" t="s">
        <v>265</v>
      </c>
      <c r="E26" s="17" t="s">
        <v>266</v>
      </c>
    </row>
    <row r="27" spans="1:5" s="14" customFormat="1" x14ac:dyDescent="0.25">
      <c r="A27" s="15" t="s">
        <v>307</v>
      </c>
      <c r="B27" s="15" t="s">
        <v>233</v>
      </c>
      <c r="C27" s="15" t="s">
        <v>302</v>
      </c>
      <c r="D27" s="16" t="s">
        <v>234</v>
      </c>
      <c r="E27" s="17" t="s">
        <v>235</v>
      </c>
    </row>
    <row r="28" spans="1:5" s="14" customFormat="1" x14ac:dyDescent="0.25">
      <c r="A28" s="15" t="s">
        <v>307</v>
      </c>
      <c r="B28" s="15" t="s">
        <v>301</v>
      </c>
      <c r="C28" s="15"/>
      <c r="D28" s="16" t="s">
        <v>237</v>
      </c>
      <c r="E28" s="17" t="s">
        <v>238</v>
      </c>
    </row>
    <row r="29" spans="1:5" s="14" customFormat="1" x14ac:dyDescent="0.25">
      <c r="A29" s="15" t="s">
        <v>307</v>
      </c>
      <c r="B29" s="15" t="s">
        <v>233</v>
      </c>
      <c r="C29" s="15" t="s">
        <v>303</v>
      </c>
      <c r="D29" s="16" t="s">
        <v>253</v>
      </c>
      <c r="E29" s="17" t="s">
        <v>254</v>
      </c>
    </row>
    <row r="30" spans="1:5" s="14" customFormat="1" x14ac:dyDescent="0.25">
      <c r="A30" s="15" t="s">
        <v>309</v>
      </c>
      <c r="B30" s="15" t="s">
        <v>301</v>
      </c>
      <c r="C30" s="15"/>
      <c r="D30" s="16" t="s">
        <v>346</v>
      </c>
      <c r="E30" s="17" t="s">
        <v>345</v>
      </c>
    </row>
    <row r="31" spans="1:5" s="14" customFormat="1" x14ac:dyDescent="0.25">
      <c r="A31" s="15" t="s">
        <v>309</v>
      </c>
      <c r="B31" s="15" t="s">
        <v>301</v>
      </c>
      <c r="C31" s="15"/>
      <c r="D31" s="16" t="s">
        <v>354</v>
      </c>
      <c r="E31" s="17" t="s">
        <v>351</v>
      </c>
    </row>
    <row r="32" spans="1:5" s="14" customFormat="1" x14ac:dyDescent="0.25">
      <c r="A32" s="15" t="s">
        <v>309</v>
      </c>
      <c r="B32" s="15" t="s">
        <v>301</v>
      </c>
      <c r="C32" s="15"/>
      <c r="D32" s="16" t="s">
        <v>353</v>
      </c>
      <c r="E32" s="17" t="s">
        <v>352</v>
      </c>
    </row>
    <row r="33" spans="1:5" s="14" customFormat="1" x14ac:dyDescent="0.25">
      <c r="A33" s="15" t="s">
        <v>309</v>
      </c>
      <c r="B33" s="15" t="s">
        <v>301</v>
      </c>
      <c r="C33" s="15"/>
      <c r="D33" s="16" t="s">
        <v>350</v>
      </c>
      <c r="E33" s="17" t="s">
        <v>349</v>
      </c>
    </row>
    <row r="34" spans="1:5" s="14" customFormat="1" x14ac:dyDescent="0.25">
      <c r="A34" s="15" t="s">
        <v>309</v>
      </c>
      <c r="B34" s="15" t="s">
        <v>301</v>
      </c>
      <c r="C34" s="15"/>
      <c r="D34" s="16" t="s">
        <v>348</v>
      </c>
      <c r="E34" s="17" t="s">
        <v>347</v>
      </c>
    </row>
    <row r="35" spans="1:5" s="14" customFormat="1" x14ac:dyDescent="0.25">
      <c r="A35" s="15" t="s">
        <v>308</v>
      </c>
      <c r="B35" s="15" t="s">
        <v>301</v>
      </c>
      <c r="C35" s="15"/>
      <c r="D35" s="16" t="s">
        <v>325</v>
      </c>
      <c r="E35" s="17" t="s">
        <v>326</v>
      </c>
    </row>
    <row r="36" spans="1:5" s="14" customFormat="1" x14ac:dyDescent="0.25">
      <c r="A36" s="15" t="s">
        <v>310</v>
      </c>
      <c r="B36" s="15" t="s">
        <v>301</v>
      </c>
      <c r="C36" s="15"/>
      <c r="D36" s="16" t="s">
        <v>231</v>
      </c>
      <c r="E36" s="17" t="s">
        <v>232</v>
      </c>
    </row>
    <row r="37" spans="1:5" s="14" customFormat="1" x14ac:dyDescent="0.25">
      <c r="A37" s="15" t="s">
        <v>311</v>
      </c>
      <c r="B37" s="15" t="s">
        <v>301</v>
      </c>
      <c r="C37" s="15"/>
      <c r="D37" s="16" t="s">
        <v>243</v>
      </c>
      <c r="E37" s="20" t="s">
        <v>244</v>
      </c>
    </row>
    <row r="38" spans="1:5" s="14" customFormat="1" x14ac:dyDescent="0.25">
      <c r="A38" s="15" t="s">
        <v>311</v>
      </c>
      <c r="B38" s="15" t="s">
        <v>301</v>
      </c>
      <c r="C38" s="15"/>
      <c r="D38" s="16" t="s">
        <v>257</v>
      </c>
      <c r="E38" s="20" t="s">
        <v>258</v>
      </c>
    </row>
    <row r="39" spans="1:5" s="14" customFormat="1" x14ac:dyDescent="0.25">
      <c r="A39" s="15" t="s">
        <v>311</v>
      </c>
      <c r="B39" s="15" t="s">
        <v>301</v>
      </c>
      <c r="C39" s="15"/>
      <c r="D39" s="16" t="s">
        <v>284</v>
      </c>
      <c r="E39" s="20" t="s">
        <v>285</v>
      </c>
    </row>
    <row r="40" spans="1:5" s="14" customFormat="1" x14ac:dyDescent="0.25">
      <c r="A40" s="15" t="s">
        <v>311</v>
      </c>
      <c r="B40" s="15" t="s">
        <v>301</v>
      </c>
      <c r="C40" s="15"/>
      <c r="D40" s="16" t="s">
        <v>249</v>
      </c>
      <c r="E40" s="20" t="s">
        <v>250</v>
      </c>
    </row>
    <row r="41" spans="1:5" s="14" customFormat="1" x14ac:dyDescent="0.25">
      <c r="A41" s="15" t="s">
        <v>311</v>
      </c>
      <c r="B41" s="15" t="s">
        <v>301</v>
      </c>
      <c r="C41" s="15"/>
      <c r="D41" s="16" t="s">
        <v>304</v>
      </c>
      <c r="E41" s="20" t="s">
        <v>274</v>
      </c>
    </row>
    <row r="42" spans="1:5" s="14" customFormat="1" x14ac:dyDescent="0.25">
      <c r="A42" s="15" t="s">
        <v>311</v>
      </c>
      <c r="B42" s="15" t="s">
        <v>301</v>
      </c>
      <c r="C42" s="15"/>
      <c r="D42" s="16" t="s">
        <v>245</v>
      </c>
      <c r="E42" s="20" t="s">
        <v>246</v>
      </c>
    </row>
    <row r="43" spans="1:5" s="14" customFormat="1" x14ac:dyDescent="0.25">
      <c r="A43" s="15" t="s">
        <v>311</v>
      </c>
      <c r="B43" s="15" t="s">
        <v>301</v>
      </c>
      <c r="C43" s="15"/>
      <c r="D43" s="16" t="s">
        <v>247</v>
      </c>
      <c r="E43" s="20" t="s">
        <v>248</v>
      </c>
    </row>
    <row r="44" spans="1:5" s="14" customFormat="1" x14ac:dyDescent="0.25">
      <c r="A44" s="15" t="s">
        <v>311</v>
      </c>
      <c r="B44" s="15" t="s">
        <v>301</v>
      </c>
      <c r="C44" s="15"/>
      <c r="D44" s="16" t="s">
        <v>251</v>
      </c>
      <c r="E44" s="20" t="s">
        <v>252</v>
      </c>
    </row>
    <row r="45" spans="1:5" s="14" customFormat="1" x14ac:dyDescent="0.25">
      <c r="A45" s="15" t="s">
        <v>311</v>
      </c>
      <c r="B45" s="15" t="s">
        <v>301</v>
      </c>
      <c r="C45" s="15"/>
      <c r="D45" s="16" t="s">
        <v>331</v>
      </c>
      <c r="E45" s="20" t="s">
        <v>330</v>
      </c>
    </row>
    <row r="46" spans="1:5" s="14" customFormat="1" x14ac:dyDescent="0.25">
      <c r="A46" s="15" t="s">
        <v>311</v>
      </c>
      <c r="B46" s="15" t="s">
        <v>301</v>
      </c>
      <c r="C46" s="15"/>
      <c r="D46" s="16" t="s">
        <v>229</v>
      </c>
      <c r="E46" s="20" t="s">
        <v>230</v>
      </c>
    </row>
    <row r="47" spans="1:5" s="14" customFormat="1" x14ac:dyDescent="0.25">
      <c r="A47" s="15" t="s">
        <v>311</v>
      </c>
      <c r="B47" s="15" t="s">
        <v>233</v>
      </c>
      <c r="C47" s="15" t="s">
        <v>303</v>
      </c>
      <c r="D47" s="16" t="s">
        <v>305</v>
      </c>
      <c r="E47" s="20" t="s">
        <v>236</v>
      </c>
    </row>
    <row r="48" spans="1:5" s="14" customFormat="1" x14ac:dyDescent="0.25">
      <c r="A48" s="15" t="s">
        <v>311</v>
      </c>
      <c r="B48" s="15" t="s">
        <v>301</v>
      </c>
      <c r="C48" s="15"/>
      <c r="D48" s="16" t="s">
        <v>271</v>
      </c>
      <c r="E48" s="20" t="s">
        <v>272</v>
      </c>
    </row>
    <row r="49" spans="1:5" s="14" customFormat="1" x14ac:dyDescent="0.25">
      <c r="A49" s="15" t="s">
        <v>311</v>
      </c>
      <c r="B49" s="15" t="s">
        <v>301</v>
      </c>
      <c r="C49" s="15"/>
      <c r="D49" s="16" t="s">
        <v>286</v>
      </c>
      <c r="E49" s="20" t="s">
        <v>287</v>
      </c>
    </row>
    <row r="50" spans="1:5" s="14" customFormat="1" x14ac:dyDescent="0.25">
      <c r="A50" s="15" t="s">
        <v>311</v>
      </c>
      <c r="B50" s="15" t="s">
        <v>233</v>
      </c>
      <c r="C50" s="15" t="s">
        <v>302</v>
      </c>
      <c r="D50" s="16" t="s">
        <v>275</v>
      </c>
      <c r="E50" s="20" t="s">
        <v>276</v>
      </c>
    </row>
    <row r="51" spans="1:5" s="14" customFormat="1" x14ac:dyDescent="0.25">
      <c r="A51" s="15" t="s">
        <v>311</v>
      </c>
      <c r="B51" s="15" t="s">
        <v>233</v>
      </c>
      <c r="C51" s="15" t="s">
        <v>303</v>
      </c>
      <c r="D51" s="16" t="s">
        <v>278</v>
      </c>
      <c r="E51" s="20" t="s">
        <v>279</v>
      </c>
    </row>
    <row r="52" spans="1:5" s="14" customFormat="1" x14ac:dyDescent="0.25">
      <c r="A52" s="15" t="s">
        <v>311</v>
      </c>
      <c r="B52" s="15" t="s">
        <v>301</v>
      </c>
      <c r="C52" s="15"/>
      <c r="D52" s="16" t="s">
        <v>227</v>
      </c>
      <c r="E52" s="20" t="s">
        <v>228</v>
      </c>
    </row>
    <row r="53" spans="1:5" s="14" customFormat="1" x14ac:dyDescent="0.25">
      <c r="A53" s="15" t="s">
        <v>311</v>
      </c>
      <c r="B53" s="15" t="s">
        <v>233</v>
      </c>
      <c r="C53" s="15" t="s">
        <v>302</v>
      </c>
      <c r="D53" s="16" t="s">
        <v>234</v>
      </c>
      <c r="E53" s="20" t="s">
        <v>235</v>
      </c>
    </row>
    <row r="54" spans="1:5" s="14" customFormat="1" x14ac:dyDescent="0.25">
      <c r="A54" s="15" t="s">
        <v>311</v>
      </c>
      <c r="B54" s="15" t="s">
        <v>301</v>
      </c>
      <c r="C54" s="15"/>
      <c r="D54" s="16" t="s">
        <v>237</v>
      </c>
      <c r="E54" s="20" t="s">
        <v>238</v>
      </c>
    </row>
    <row r="55" spans="1:5" s="14" customFormat="1" x14ac:dyDescent="0.25">
      <c r="A55" s="15" t="s">
        <v>312</v>
      </c>
      <c r="B55" s="15" t="s">
        <v>301</v>
      </c>
      <c r="C55" s="15"/>
      <c r="D55" s="16" t="s">
        <v>336</v>
      </c>
      <c r="E55" s="17" t="s">
        <v>337</v>
      </c>
    </row>
    <row r="56" spans="1:5" s="14" customFormat="1" x14ac:dyDescent="0.25">
      <c r="A56" s="15" t="s">
        <v>312</v>
      </c>
      <c r="B56" s="15" t="s">
        <v>301</v>
      </c>
      <c r="C56" s="15"/>
      <c r="D56" s="16" t="s">
        <v>340</v>
      </c>
      <c r="E56" s="17" t="s">
        <v>341</v>
      </c>
    </row>
    <row r="57" spans="1:5" s="14" customFormat="1" x14ac:dyDescent="0.25">
      <c r="A57" s="15" t="s">
        <v>312</v>
      </c>
      <c r="B57" s="15" t="s">
        <v>301</v>
      </c>
      <c r="C57" s="15"/>
      <c r="D57" s="16" t="s">
        <v>339</v>
      </c>
      <c r="E57" s="17" t="s">
        <v>338</v>
      </c>
    </row>
    <row r="58" spans="1:5" s="14" customFormat="1" x14ac:dyDescent="0.25">
      <c r="A58" s="15" t="s">
        <v>313</v>
      </c>
      <c r="B58" s="15" t="s">
        <v>301</v>
      </c>
      <c r="C58" s="15"/>
      <c r="D58" s="16" t="s">
        <v>430</v>
      </c>
      <c r="E58" s="17" t="s">
        <v>439</v>
      </c>
    </row>
    <row r="59" spans="1:5" s="14" customFormat="1" x14ac:dyDescent="0.25">
      <c r="A59" s="15" t="s">
        <v>313</v>
      </c>
      <c r="B59" s="15" t="s">
        <v>301</v>
      </c>
      <c r="C59" s="15"/>
      <c r="D59" s="16" t="s">
        <v>431</v>
      </c>
      <c r="E59" s="17" t="s">
        <v>440</v>
      </c>
    </row>
    <row r="60" spans="1:5" s="14" customFormat="1" x14ac:dyDescent="0.25">
      <c r="A60" s="15" t="s">
        <v>313</v>
      </c>
      <c r="B60" s="15" t="s">
        <v>301</v>
      </c>
      <c r="C60" s="15"/>
      <c r="D60" s="16" t="s">
        <v>432</v>
      </c>
      <c r="E60" s="17" t="s">
        <v>441</v>
      </c>
    </row>
    <row r="61" spans="1:5" s="14" customFormat="1" x14ac:dyDescent="0.25">
      <c r="A61" s="15" t="s">
        <v>313</v>
      </c>
      <c r="B61" s="15" t="s">
        <v>301</v>
      </c>
      <c r="C61" s="15"/>
      <c r="D61" s="7" t="s">
        <v>446</v>
      </c>
      <c r="E61" s="17" t="s">
        <v>443</v>
      </c>
    </row>
    <row r="62" spans="1:5" s="14" customFormat="1" x14ac:dyDescent="0.25">
      <c r="A62" s="15" t="s">
        <v>313</v>
      </c>
      <c r="B62" s="15" t="s">
        <v>301</v>
      </c>
      <c r="C62" s="15"/>
      <c r="D62" s="16" t="s">
        <v>433</v>
      </c>
      <c r="E62" s="17" t="s">
        <v>442</v>
      </c>
    </row>
    <row r="63" spans="1:5" s="14" customFormat="1" x14ac:dyDescent="0.25">
      <c r="A63" s="15" t="s">
        <v>313</v>
      </c>
      <c r="B63" s="15" t="s">
        <v>301</v>
      </c>
      <c r="C63" s="15"/>
      <c r="D63" s="16" t="s">
        <v>434</v>
      </c>
      <c r="E63" s="17" t="s">
        <v>424</v>
      </c>
    </row>
    <row r="64" spans="1:5" s="14" customFormat="1" x14ac:dyDescent="0.25">
      <c r="A64" s="15" t="s">
        <v>313</v>
      </c>
      <c r="B64" s="15" t="s">
        <v>301</v>
      </c>
      <c r="C64" s="15"/>
      <c r="D64" s="16" t="s">
        <v>435</v>
      </c>
      <c r="E64" s="17" t="s">
        <v>438</v>
      </c>
    </row>
    <row r="65" spans="1:5" s="14" customFormat="1" x14ac:dyDescent="0.25">
      <c r="A65" s="15" t="s">
        <v>313</v>
      </c>
      <c r="B65" s="15" t="s">
        <v>301</v>
      </c>
      <c r="C65" s="15"/>
      <c r="D65" s="16" t="s">
        <v>436</v>
      </c>
      <c r="E65" s="17" t="s">
        <v>425</v>
      </c>
    </row>
    <row r="66" spans="1:5" s="14" customFormat="1" x14ac:dyDescent="0.25">
      <c r="A66" s="15" t="s">
        <v>313</v>
      </c>
      <c r="B66" s="15" t="s">
        <v>301</v>
      </c>
      <c r="C66" s="15"/>
      <c r="D66" s="7" t="s">
        <v>333</v>
      </c>
      <c r="E66" s="17" t="s">
        <v>426</v>
      </c>
    </row>
    <row r="67" spans="1:5" s="14" customFormat="1" x14ac:dyDescent="0.25">
      <c r="A67" s="15" t="s">
        <v>313</v>
      </c>
      <c r="B67" s="15" t="s">
        <v>301</v>
      </c>
      <c r="C67" s="15"/>
      <c r="D67" s="16" t="s">
        <v>437</v>
      </c>
      <c r="E67" s="17" t="s">
        <v>427</v>
      </c>
    </row>
    <row r="68" spans="1:5" s="14" customFormat="1" x14ac:dyDescent="0.25">
      <c r="A68" s="15" t="s">
        <v>313</v>
      </c>
      <c r="B68" s="15" t="s">
        <v>301</v>
      </c>
      <c r="C68" s="15"/>
      <c r="D68" s="7" t="s">
        <v>447</v>
      </c>
      <c r="E68" s="17" t="s">
        <v>428</v>
      </c>
    </row>
    <row r="69" spans="1:5" s="14" customFormat="1" x14ac:dyDescent="0.25">
      <c r="A69" s="15" t="s">
        <v>313</v>
      </c>
      <c r="B69" s="15" t="s">
        <v>301</v>
      </c>
      <c r="C69" s="15"/>
      <c r="D69" s="16" t="s">
        <v>444</v>
      </c>
      <c r="E69" s="17" t="s">
        <v>429</v>
      </c>
    </row>
    <row r="70" spans="1:5" s="14" customFormat="1" x14ac:dyDescent="0.25">
      <c r="A70" s="15" t="s">
        <v>314</v>
      </c>
      <c r="B70" s="15" t="s">
        <v>301</v>
      </c>
      <c r="C70" s="15"/>
      <c r="D70" s="16" t="s">
        <v>359</v>
      </c>
      <c r="E70" s="17" t="s">
        <v>356</v>
      </c>
    </row>
    <row r="71" spans="1:5" s="14" customFormat="1" x14ac:dyDescent="0.25">
      <c r="A71" s="15" t="s">
        <v>314</v>
      </c>
      <c r="B71" s="15" t="s">
        <v>301</v>
      </c>
      <c r="C71" s="15"/>
      <c r="D71" s="16" t="s">
        <v>361</v>
      </c>
      <c r="E71" s="17" t="s">
        <v>357</v>
      </c>
    </row>
    <row r="72" spans="1:5" s="14" customFormat="1" x14ac:dyDescent="0.25">
      <c r="A72" s="15" t="s">
        <v>314</v>
      </c>
      <c r="B72" s="15" t="s">
        <v>301</v>
      </c>
      <c r="C72" s="15"/>
      <c r="D72" s="16" t="s">
        <v>229</v>
      </c>
      <c r="E72" s="17" t="s">
        <v>230</v>
      </c>
    </row>
    <row r="73" spans="1:5" s="14" customFormat="1" x14ac:dyDescent="0.25">
      <c r="A73" s="15" t="s">
        <v>314</v>
      </c>
      <c r="B73" s="15" t="s">
        <v>301</v>
      </c>
      <c r="C73" s="15" t="s">
        <v>173</v>
      </c>
      <c r="D73" s="16" t="s">
        <v>362</v>
      </c>
      <c r="E73" s="17" t="s">
        <v>358</v>
      </c>
    </row>
    <row r="74" spans="1:5" s="14" customFormat="1" x14ac:dyDescent="0.25">
      <c r="A74" s="15" t="s">
        <v>314</v>
      </c>
      <c r="B74" s="15" t="s">
        <v>301</v>
      </c>
      <c r="C74" s="15"/>
      <c r="D74" s="16" t="s">
        <v>360</v>
      </c>
      <c r="E74" s="17" t="s">
        <v>355</v>
      </c>
    </row>
    <row r="75" spans="1:5" s="14" customFormat="1" x14ac:dyDescent="0.25">
      <c r="A75" s="15" t="s">
        <v>315</v>
      </c>
      <c r="B75" s="15" t="s">
        <v>301</v>
      </c>
      <c r="C75" s="15"/>
      <c r="D75" s="16" t="s">
        <v>364</v>
      </c>
      <c r="E75" s="17" t="s">
        <v>363</v>
      </c>
    </row>
    <row r="76" spans="1:5" s="14" customFormat="1" x14ac:dyDescent="0.25">
      <c r="A76" s="15" t="s">
        <v>315</v>
      </c>
      <c r="B76" s="15" t="s">
        <v>301</v>
      </c>
      <c r="C76" s="15"/>
      <c r="D76" s="16" t="s">
        <v>366</v>
      </c>
      <c r="E76" s="17" t="s">
        <v>365</v>
      </c>
    </row>
    <row r="77" spans="1:5" s="14" customFormat="1" x14ac:dyDescent="0.25">
      <c r="A77" s="15" t="s">
        <v>316</v>
      </c>
      <c r="B77" s="15" t="s">
        <v>301</v>
      </c>
      <c r="C77" s="15"/>
      <c r="D77" s="16" t="s">
        <v>370</v>
      </c>
      <c r="E77" s="17" t="s">
        <v>369</v>
      </c>
    </row>
    <row r="78" spans="1:5" s="14" customFormat="1" x14ac:dyDescent="0.25">
      <c r="A78" s="15" t="s">
        <v>316</v>
      </c>
      <c r="B78" s="15" t="s">
        <v>301</v>
      </c>
      <c r="C78" s="15"/>
      <c r="D78" s="16" t="s">
        <v>372</v>
      </c>
      <c r="E78" s="17" t="s">
        <v>371</v>
      </c>
    </row>
    <row r="79" spans="1:5" s="14" customFormat="1" x14ac:dyDescent="0.25">
      <c r="A79" s="15" t="s">
        <v>316</v>
      </c>
      <c r="B79" s="15" t="s">
        <v>301</v>
      </c>
      <c r="C79" s="15"/>
      <c r="D79" s="16" t="s">
        <v>364</v>
      </c>
      <c r="E79" s="17" t="s">
        <v>363</v>
      </c>
    </row>
    <row r="80" spans="1:5" s="14" customFormat="1" x14ac:dyDescent="0.25">
      <c r="A80" s="15" t="s">
        <v>316</v>
      </c>
      <c r="B80" s="15" t="s">
        <v>301</v>
      </c>
      <c r="C80" s="15"/>
      <c r="D80" s="16" t="s">
        <v>366</v>
      </c>
      <c r="E80" s="17" t="s">
        <v>365</v>
      </c>
    </row>
    <row r="81" spans="1:5" s="14" customFormat="1" x14ac:dyDescent="0.25">
      <c r="A81" s="15" t="s">
        <v>316</v>
      </c>
      <c r="B81" s="15" t="s">
        <v>301</v>
      </c>
      <c r="C81" s="15"/>
      <c r="D81" s="16" t="s">
        <v>367</v>
      </c>
      <c r="E81" s="17" t="s">
        <v>368</v>
      </c>
    </row>
    <row r="82" spans="1:5" s="14" customFormat="1" x14ac:dyDescent="0.25">
      <c r="A82" s="15" t="s">
        <v>317</v>
      </c>
      <c r="B82" s="15" t="s">
        <v>301</v>
      </c>
      <c r="C82" s="15"/>
      <c r="D82" s="16" t="s">
        <v>346</v>
      </c>
      <c r="E82" s="17" t="s">
        <v>345</v>
      </c>
    </row>
    <row r="83" spans="1:5" s="14" customFormat="1" x14ac:dyDescent="0.25">
      <c r="A83" s="15" t="s">
        <v>317</v>
      </c>
      <c r="B83" s="15" t="s">
        <v>301</v>
      </c>
      <c r="C83" s="15"/>
      <c r="D83" s="16" t="s">
        <v>354</v>
      </c>
      <c r="E83" s="17" t="s">
        <v>351</v>
      </c>
    </row>
    <row r="84" spans="1:5" s="14" customFormat="1" x14ac:dyDescent="0.25">
      <c r="A84" s="15" t="s">
        <v>317</v>
      </c>
      <c r="B84" s="15" t="s">
        <v>301</v>
      </c>
      <c r="C84" s="15"/>
      <c r="D84" s="16" t="s">
        <v>353</v>
      </c>
      <c r="E84" s="17" t="s">
        <v>352</v>
      </c>
    </row>
    <row r="85" spans="1:5" s="14" customFormat="1" x14ac:dyDescent="0.25">
      <c r="A85" s="15" t="s">
        <v>317</v>
      </c>
      <c r="B85" s="15" t="s">
        <v>301</v>
      </c>
      <c r="C85" s="15"/>
      <c r="D85" s="16" t="s">
        <v>382</v>
      </c>
      <c r="E85" s="17" t="s">
        <v>381</v>
      </c>
    </row>
    <row r="86" spans="1:5" s="14" customFormat="1" x14ac:dyDescent="0.25">
      <c r="A86" s="15" t="s">
        <v>317</v>
      </c>
      <c r="B86" s="15" t="s">
        <v>301</v>
      </c>
      <c r="C86" s="15"/>
      <c r="D86" s="16" t="s">
        <v>384</v>
      </c>
      <c r="E86" s="17" t="s">
        <v>383</v>
      </c>
    </row>
    <row r="87" spans="1:5" s="14" customFormat="1" x14ac:dyDescent="0.25">
      <c r="A87" s="15" t="s">
        <v>318</v>
      </c>
      <c r="B87" s="15" t="s">
        <v>301</v>
      </c>
      <c r="C87" s="15"/>
      <c r="D87" s="16" t="s">
        <v>379</v>
      </c>
      <c r="E87" s="17" t="s">
        <v>378</v>
      </c>
    </row>
    <row r="88" spans="1:5" s="14" customFormat="1" x14ac:dyDescent="0.25">
      <c r="A88" s="15" t="s">
        <v>318</v>
      </c>
      <c r="B88" s="15" t="s">
        <v>301</v>
      </c>
      <c r="C88" s="15"/>
      <c r="D88" s="16" t="s">
        <v>375</v>
      </c>
      <c r="E88" s="17" t="s">
        <v>374</v>
      </c>
    </row>
    <row r="89" spans="1:5" s="14" customFormat="1" x14ac:dyDescent="0.25">
      <c r="A89" s="15" t="s">
        <v>318</v>
      </c>
      <c r="B89" s="15" t="s">
        <v>301</v>
      </c>
      <c r="C89" s="15"/>
      <c r="D89" s="16" t="s">
        <v>377</v>
      </c>
      <c r="E89" s="17" t="s">
        <v>376</v>
      </c>
    </row>
    <row r="90" spans="1:5" s="14" customFormat="1" x14ac:dyDescent="0.25">
      <c r="A90" s="15" t="s">
        <v>319</v>
      </c>
      <c r="B90" s="15" t="s">
        <v>301</v>
      </c>
      <c r="C90" s="15"/>
      <c r="D90" s="16" t="s">
        <v>243</v>
      </c>
      <c r="E90" s="17" t="s">
        <v>244</v>
      </c>
    </row>
    <row r="91" spans="1:5" s="14" customFormat="1" x14ac:dyDescent="0.25">
      <c r="A91" s="15" t="s">
        <v>319</v>
      </c>
      <c r="B91" s="15" t="s">
        <v>301</v>
      </c>
      <c r="C91" s="15"/>
      <c r="D91" s="16" t="s">
        <v>269</v>
      </c>
      <c r="E91" s="17" t="s">
        <v>270</v>
      </c>
    </row>
    <row r="92" spans="1:5" s="14" customFormat="1" x14ac:dyDescent="0.25">
      <c r="A92" s="15" t="s">
        <v>319</v>
      </c>
      <c r="B92" s="15" t="s">
        <v>301</v>
      </c>
      <c r="C92" s="15"/>
      <c r="D92" s="16" t="s">
        <v>257</v>
      </c>
      <c r="E92" s="17" t="s">
        <v>258</v>
      </c>
    </row>
    <row r="93" spans="1:5" s="14" customFormat="1" x14ac:dyDescent="0.25">
      <c r="A93" s="15" t="s">
        <v>319</v>
      </c>
      <c r="B93" s="15" t="s">
        <v>301</v>
      </c>
      <c r="C93" s="15"/>
      <c r="D93" s="16" t="s">
        <v>284</v>
      </c>
      <c r="E93" s="17" t="s">
        <v>285</v>
      </c>
    </row>
    <row r="94" spans="1:5" s="14" customFormat="1" x14ac:dyDescent="0.25">
      <c r="A94" s="15" t="s">
        <v>319</v>
      </c>
      <c r="B94" s="15" t="s">
        <v>301</v>
      </c>
      <c r="C94" s="15"/>
      <c r="D94" s="16" t="s">
        <v>289</v>
      </c>
      <c r="E94" s="17" t="s">
        <v>290</v>
      </c>
    </row>
    <row r="95" spans="1:5" s="14" customFormat="1" x14ac:dyDescent="0.25">
      <c r="A95" s="15" t="s">
        <v>319</v>
      </c>
      <c r="B95" s="15" t="s">
        <v>301</v>
      </c>
      <c r="C95" s="15"/>
      <c r="D95" s="16" t="s">
        <v>249</v>
      </c>
      <c r="E95" s="17" t="s">
        <v>250</v>
      </c>
    </row>
    <row r="96" spans="1:5" s="14" customFormat="1" x14ac:dyDescent="0.25">
      <c r="A96" s="15" t="s">
        <v>319</v>
      </c>
      <c r="B96" s="15" t="s">
        <v>301</v>
      </c>
      <c r="C96" s="15"/>
      <c r="D96" s="16" t="s">
        <v>304</v>
      </c>
      <c r="E96" s="17" t="s">
        <v>274</v>
      </c>
    </row>
    <row r="97" spans="1:5" s="14" customFormat="1" x14ac:dyDescent="0.25">
      <c r="A97" s="15" t="s">
        <v>319</v>
      </c>
      <c r="B97" s="15" t="s">
        <v>233</v>
      </c>
      <c r="C97" s="15" t="s">
        <v>303</v>
      </c>
      <c r="D97" s="16" t="s">
        <v>380</v>
      </c>
      <c r="E97" s="17" t="s">
        <v>273</v>
      </c>
    </row>
    <row r="98" spans="1:5" s="14" customFormat="1" x14ac:dyDescent="0.25">
      <c r="A98" s="15" t="s">
        <v>319</v>
      </c>
      <c r="B98" s="15" t="s">
        <v>301</v>
      </c>
      <c r="C98" s="15"/>
      <c r="D98" s="16" t="s">
        <v>245</v>
      </c>
      <c r="E98" s="17" t="s">
        <v>246</v>
      </c>
    </row>
    <row r="99" spans="1:5" s="14" customFormat="1" x14ac:dyDescent="0.25">
      <c r="A99" s="15" t="s">
        <v>319</v>
      </c>
      <c r="B99" s="15" t="s">
        <v>301</v>
      </c>
      <c r="C99" s="15"/>
      <c r="D99" s="16" t="s">
        <v>247</v>
      </c>
      <c r="E99" s="17" t="s">
        <v>248</v>
      </c>
    </row>
    <row r="100" spans="1:5" s="14" customFormat="1" x14ac:dyDescent="0.25">
      <c r="A100" s="15" t="s">
        <v>319</v>
      </c>
      <c r="B100" s="15" t="s">
        <v>301</v>
      </c>
      <c r="C100" s="15"/>
      <c r="D100" s="16" t="s">
        <v>251</v>
      </c>
      <c r="E100" s="17" t="s">
        <v>252</v>
      </c>
    </row>
    <row r="101" spans="1:5" s="14" customFormat="1" x14ac:dyDescent="0.25">
      <c r="A101" s="15" t="s">
        <v>319</v>
      </c>
      <c r="B101" s="15" t="s">
        <v>301</v>
      </c>
      <c r="C101" s="15"/>
      <c r="D101" s="16" t="s">
        <v>331</v>
      </c>
      <c r="E101" s="17" t="s">
        <v>330</v>
      </c>
    </row>
    <row r="102" spans="1:5" s="14" customFormat="1" x14ac:dyDescent="0.25">
      <c r="A102" s="15" t="s">
        <v>319</v>
      </c>
      <c r="B102" s="15" t="s">
        <v>301</v>
      </c>
      <c r="C102" s="15"/>
      <c r="D102" s="16" t="s">
        <v>223</v>
      </c>
      <c r="E102" s="17" t="s">
        <v>224</v>
      </c>
    </row>
    <row r="103" spans="1:5" s="14" customFormat="1" x14ac:dyDescent="0.25">
      <c r="A103" s="15" t="s">
        <v>319</v>
      </c>
      <c r="B103" s="15" t="s">
        <v>301</v>
      </c>
      <c r="C103" s="15"/>
      <c r="D103" s="16" t="s">
        <v>241</v>
      </c>
      <c r="E103" s="17" t="s">
        <v>242</v>
      </c>
    </row>
    <row r="104" spans="1:5" s="14" customFormat="1" x14ac:dyDescent="0.25">
      <c r="A104" s="15" t="s">
        <v>319</v>
      </c>
      <c r="B104" s="15" t="s">
        <v>233</v>
      </c>
      <c r="C104" s="15" t="s">
        <v>302</v>
      </c>
      <c r="D104" s="16" t="s">
        <v>282</v>
      </c>
      <c r="E104" s="17" t="s">
        <v>283</v>
      </c>
    </row>
    <row r="105" spans="1:5" s="14" customFormat="1" x14ac:dyDescent="0.25">
      <c r="A105" s="15" t="s">
        <v>319</v>
      </c>
      <c r="B105" s="15" t="s">
        <v>233</v>
      </c>
      <c r="C105" s="15" t="s">
        <v>303</v>
      </c>
      <c r="D105" s="16" t="s">
        <v>305</v>
      </c>
      <c r="E105" s="17" t="s">
        <v>236</v>
      </c>
    </row>
    <row r="106" spans="1:5" s="14" customFormat="1" x14ac:dyDescent="0.25">
      <c r="A106" s="15" t="s">
        <v>319</v>
      </c>
      <c r="B106" s="15" t="s">
        <v>301</v>
      </c>
      <c r="C106" s="15"/>
      <c r="D106" s="16" t="s">
        <v>286</v>
      </c>
      <c r="E106" s="17" t="s">
        <v>287</v>
      </c>
    </row>
    <row r="107" spans="1:5" s="14" customFormat="1" x14ac:dyDescent="0.25">
      <c r="A107" s="15" t="s">
        <v>319</v>
      </c>
      <c r="B107" s="15" t="s">
        <v>301</v>
      </c>
      <c r="C107" s="15"/>
      <c r="D107" s="16" t="s">
        <v>227</v>
      </c>
      <c r="E107" s="17" t="s">
        <v>228</v>
      </c>
    </row>
    <row r="108" spans="1:5" s="14" customFormat="1" x14ac:dyDescent="0.25">
      <c r="A108" s="15" t="s">
        <v>319</v>
      </c>
      <c r="B108" s="15" t="s">
        <v>301</v>
      </c>
      <c r="C108" s="15"/>
      <c r="D108" s="16" t="s">
        <v>265</v>
      </c>
      <c r="E108" s="17" t="s">
        <v>266</v>
      </c>
    </row>
    <row r="109" spans="1:5" s="14" customFormat="1" x14ac:dyDescent="0.25">
      <c r="A109" s="15" t="s">
        <v>319</v>
      </c>
      <c r="B109" s="15" t="s">
        <v>233</v>
      </c>
      <c r="C109" s="15" t="s">
        <v>302</v>
      </c>
      <c r="D109" s="16" t="s">
        <v>234</v>
      </c>
      <c r="E109" s="17" t="s">
        <v>235</v>
      </c>
    </row>
    <row r="110" spans="1:5" s="14" customFormat="1" x14ac:dyDescent="0.25">
      <c r="A110" s="15" t="s">
        <v>319</v>
      </c>
      <c r="B110" s="15" t="s">
        <v>301</v>
      </c>
      <c r="C110" s="15"/>
      <c r="D110" s="16" t="s">
        <v>237</v>
      </c>
      <c r="E110" s="17" t="s">
        <v>238</v>
      </c>
    </row>
    <row r="111" spans="1:5" s="14" customFormat="1" x14ac:dyDescent="0.25">
      <c r="A111" s="15" t="s">
        <v>320</v>
      </c>
      <c r="B111" s="15" t="s">
        <v>233</v>
      </c>
      <c r="C111" s="15" t="s">
        <v>303</v>
      </c>
      <c r="D111" s="16" t="s">
        <v>389</v>
      </c>
      <c r="E111" s="17" t="s">
        <v>386</v>
      </c>
    </row>
    <row r="112" spans="1:5" s="14" customFormat="1" x14ac:dyDescent="0.25">
      <c r="A112" s="15" t="s">
        <v>320</v>
      </c>
      <c r="B112" s="15" t="s">
        <v>301</v>
      </c>
      <c r="C112" s="15"/>
      <c r="D112" s="16" t="s">
        <v>269</v>
      </c>
      <c r="E112" s="17" t="s">
        <v>270</v>
      </c>
    </row>
    <row r="113" spans="1:5" s="14" customFormat="1" x14ac:dyDescent="0.25">
      <c r="A113" s="15" t="s">
        <v>320</v>
      </c>
      <c r="B113" s="15" t="s">
        <v>233</v>
      </c>
      <c r="C113" s="15" t="s">
        <v>302</v>
      </c>
      <c r="D113" s="16" t="s">
        <v>388</v>
      </c>
      <c r="E113" s="17" t="s">
        <v>385</v>
      </c>
    </row>
    <row r="114" spans="1:5" s="14" customFormat="1" x14ac:dyDescent="0.25">
      <c r="A114" s="15" t="s">
        <v>320</v>
      </c>
      <c r="B114" s="15" t="s">
        <v>233</v>
      </c>
      <c r="C114" s="15" t="s">
        <v>303</v>
      </c>
      <c r="D114" s="16" t="s">
        <v>392</v>
      </c>
      <c r="E114" s="17" t="s">
        <v>390</v>
      </c>
    </row>
    <row r="115" spans="1:5" s="14" customFormat="1" x14ac:dyDescent="0.25">
      <c r="A115" s="15" t="s">
        <v>320</v>
      </c>
      <c r="B115" s="15" t="s">
        <v>233</v>
      </c>
      <c r="C115" s="15" t="s">
        <v>302</v>
      </c>
      <c r="D115" s="16" t="s">
        <v>391</v>
      </c>
      <c r="E115" s="17" t="s">
        <v>387</v>
      </c>
    </row>
    <row r="116" spans="1:5" s="14" customFormat="1" x14ac:dyDescent="0.25">
      <c r="A116" s="15" t="s">
        <v>321</v>
      </c>
      <c r="B116" s="15" t="s">
        <v>301</v>
      </c>
      <c r="C116" s="15"/>
      <c r="D116" s="16" t="s">
        <v>243</v>
      </c>
      <c r="E116" s="17" t="s">
        <v>244</v>
      </c>
    </row>
    <row r="117" spans="1:5" s="14" customFormat="1" x14ac:dyDescent="0.25">
      <c r="A117" s="15" t="s">
        <v>321</v>
      </c>
      <c r="B117" s="15" t="s">
        <v>301</v>
      </c>
      <c r="C117" s="15"/>
      <c r="D117" s="16" t="s">
        <v>269</v>
      </c>
      <c r="E117" s="17" t="s">
        <v>270</v>
      </c>
    </row>
    <row r="118" spans="1:5" s="14" customFormat="1" x14ac:dyDescent="0.25">
      <c r="A118" s="15" t="s">
        <v>321</v>
      </c>
      <c r="B118" s="15" t="s">
        <v>301</v>
      </c>
      <c r="C118" s="15"/>
      <c r="D118" s="16" t="s">
        <v>255</v>
      </c>
      <c r="E118" s="17" t="s">
        <v>256</v>
      </c>
    </row>
    <row r="119" spans="1:5" s="14" customFormat="1" x14ac:dyDescent="0.25">
      <c r="A119" s="15" t="s">
        <v>321</v>
      </c>
      <c r="B119" s="15" t="s">
        <v>301</v>
      </c>
      <c r="C119" s="15"/>
      <c r="D119" s="16" t="s">
        <v>257</v>
      </c>
      <c r="E119" s="17" t="s">
        <v>258</v>
      </c>
    </row>
    <row r="120" spans="1:5" s="14" customFormat="1" x14ac:dyDescent="0.25">
      <c r="A120" s="15" t="s">
        <v>321</v>
      </c>
      <c r="B120" s="15" t="s">
        <v>301</v>
      </c>
      <c r="C120" s="15"/>
      <c r="D120" s="16" t="s">
        <v>289</v>
      </c>
      <c r="E120" s="17" t="s">
        <v>290</v>
      </c>
    </row>
    <row r="121" spans="1:5" s="14" customFormat="1" x14ac:dyDescent="0.25">
      <c r="A121" s="15" t="s">
        <v>321</v>
      </c>
      <c r="B121" s="15" t="s">
        <v>301</v>
      </c>
      <c r="C121" s="15"/>
      <c r="D121" s="16" t="s">
        <v>249</v>
      </c>
      <c r="E121" s="17" t="s">
        <v>250</v>
      </c>
    </row>
    <row r="122" spans="1:5" s="14" customFormat="1" x14ac:dyDescent="0.25">
      <c r="A122" s="15" t="s">
        <v>321</v>
      </c>
      <c r="B122" s="15" t="s">
        <v>301</v>
      </c>
      <c r="C122" s="15"/>
      <c r="D122" s="16" t="s">
        <v>304</v>
      </c>
      <c r="E122" s="17" t="s">
        <v>274</v>
      </c>
    </row>
    <row r="123" spans="1:5" s="14" customFormat="1" x14ac:dyDescent="0.25">
      <c r="A123" s="15" t="s">
        <v>321</v>
      </c>
      <c r="B123" s="15" t="s">
        <v>233</v>
      </c>
      <c r="C123" s="15" t="s">
        <v>303</v>
      </c>
      <c r="D123" s="16" t="s">
        <v>380</v>
      </c>
      <c r="E123" s="17" t="s">
        <v>273</v>
      </c>
    </row>
    <row r="124" spans="1:5" s="14" customFormat="1" x14ac:dyDescent="0.25">
      <c r="A124" s="15" t="s">
        <v>321</v>
      </c>
      <c r="B124" s="15" t="s">
        <v>301</v>
      </c>
      <c r="C124" s="15"/>
      <c r="D124" s="16" t="s">
        <v>225</v>
      </c>
      <c r="E124" s="17" t="s">
        <v>226</v>
      </c>
    </row>
    <row r="125" spans="1:5" s="14" customFormat="1" x14ac:dyDescent="0.25">
      <c r="A125" s="15" t="s">
        <v>321</v>
      </c>
      <c r="B125" s="15" t="s">
        <v>301</v>
      </c>
      <c r="C125" s="15"/>
      <c r="D125" s="16" t="s">
        <v>280</v>
      </c>
      <c r="E125" s="17" t="s">
        <v>281</v>
      </c>
    </row>
    <row r="126" spans="1:5" s="14" customFormat="1" x14ac:dyDescent="0.25">
      <c r="A126" s="15" t="s">
        <v>321</v>
      </c>
      <c r="B126" s="15" t="s">
        <v>301</v>
      </c>
      <c r="C126" s="15"/>
      <c r="D126" s="16" t="s">
        <v>251</v>
      </c>
      <c r="E126" s="17" t="s">
        <v>252</v>
      </c>
    </row>
    <row r="127" spans="1:5" s="14" customFormat="1" x14ac:dyDescent="0.25">
      <c r="A127" s="15" t="s">
        <v>321</v>
      </c>
      <c r="B127" s="15" t="s">
        <v>301</v>
      </c>
      <c r="C127" s="15"/>
      <c r="D127" s="16" t="s">
        <v>400</v>
      </c>
      <c r="E127" s="17" t="s">
        <v>396</v>
      </c>
    </row>
    <row r="128" spans="1:5" s="14" customFormat="1" x14ac:dyDescent="0.25">
      <c r="A128" s="15" t="s">
        <v>321</v>
      </c>
      <c r="B128" s="15" t="s">
        <v>233</v>
      </c>
      <c r="C128" s="15" t="s">
        <v>302</v>
      </c>
      <c r="D128" s="16" t="s">
        <v>267</v>
      </c>
      <c r="E128" s="17" t="s">
        <v>268</v>
      </c>
    </row>
    <row r="129" spans="1:5" s="14" customFormat="1" x14ac:dyDescent="0.25">
      <c r="A129" s="15" t="s">
        <v>321</v>
      </c>
      <c r="B129" s="15" t="s">
        <v>301</v>
      </c>
      <c r="C129" s="15"/>
      <c r="D129" s="16" t="s">
        <v>277</v>
      </c>
      <c r="E129" s="17" t="s">
        <v>397</v>
      </c>
    </row>
    <row r="130" spans="1:5" s="14" customFormat="1" x14ac:dyDescent="0.25">
      <c r="A130" s="15" t="s">
        <v>321</v>
      </c>
      <c r="B130" s="15" t="s">
        <v>301</v>
      </c>
      <c r="C130" s="15"/>
      <c r="D130" s="16" t="s">
        <v>331</v>
      </c>
      <c r="E130" s="17" t="s">
        <v>330</v>
      </c>
    </row>
    <row r="131" spans="1:5" s="14" customFormat="1" x14ac:dyDescent="0.25">
      <c r="A131" s="15" t="s">
        <v>321</v>
      </c>
      <c r="B131" s="15" t="s">
        <v>301</v>
      </c>
      <c r="C131" s="15"/>
      <c r="D131" s="16" t="s">
        <v>220</v>
      </c>
      <c r="E131" s="17" t="s">
        <v>398</v>
      </c>
    </row>
    <row r="132" spans="1:5" s="14" customFormat="1" x14ac:dyDescent="0.25">
      <c r="A132" s="15" t="s">
        <v>321</v>
      </c>
      <c r="B132" s="15" t="s">
        <v>301</v>
      </c>
      <c r="C132" s="15"/>
      <c r="D132" s="16" t="s">
        <v>223</v>
      </c>
      <c r="E132" s="17" t="s">
        <v>224</v>
      </c>
    </row>
    <row r="133" spans="1:5" s="14" customFormat="1" x14ac:dyDescent="0.25">
      <c r="A133" s="15" t="s">
        <v>321</v>
      </c>
      <c r="B133" s="15" t="s">
        <v>233</v>
      </c>
      <c r="C133" s="15" t="s">
        <v>302</v>
      </c>
      <c r="D133" s="16" t="s">
        <v>282</v>
      </c>
      <c r="E133" s="17" t="s">
        <v>283</v>
      </c>
    </row>
    <row r="134" spans="1:5" s="14" customFormat="1" x14ac:dyDescent="0.25">
      <c r="A134" s="15" t="s">
        <v>321</v>
      </c>
      <c r="B134" s="15" t="s">
        <v>301</v>
      </c>
      <c r="C134" s="15"/>
      <c r="D134" s="16" t="s">
        <v>221</v>
      </c>
      <c r="E134" s="17" t="s">
        <v>222</v>
      </c>
    </row>
    <row r="135" spans="1:5" s="14" customFormat="1" x14ac:dyDescent="0.25">
      <c r="A135" s="15" t="s">
        <v>321</v>
      </c>
      <c r="B135" s="15" t="s">
        <v>233</v>
      </c>
      <c r="C135" s="15" t="s">
        <v>303</v>
      </c>
      <c r="D135" s="16" t="s">
        <v>305</v>
      </c>
      <c r="E135" s="17" t="s">
        <v>236</v>
      </c>
    </row>
    <row r="136" spans="1:5" s="14" customFormat="1" x14ac:dyDescent="0.25">
      <c r="A136" s="15" t="s">
        <v>321</v>
      </c>
      <c r="B136" s="15" t="s">
        <v>301</v>
      </c>
      <c r="C136" s="15"/>
      <c r="D136" s="16" t="s">
        <v>286</v>
      </c>
      <c r="E136" s="17" t="s">
        <v>287</v>
      </c>
    </row>
    <row r="137" spans="1:5" s="14" customFormat="1" x14ac:dyDescent="0.25">
      <c r="A137" s="15" t="s">
        <v>321</v>
      </c>
      <c r="B137" s="15" t="s">
        <v>233</v>
      </c>
      <c r="C137" s="15" t="s">
        <v>302</v>
      </c>
      <c r="D137" s="16" t="s">
        <v>275</v>
      </c>
      <c r="E137" s="17" t="s">
        <v>276</v>
      </c>
    </row>
    <row r="138" spans="1:5" s="14" customFormat="1" x14ac:dyDescent="0.25">
      <c r="A138" s="15" t="s">
        <v>321</v>
      </c>
      <c r="B138" s="15" t="s">
        <v>233</v>
      </c>
      <c r="C138" s="15" t="s">
        <v>303</v>
      </c>
      <c r="D138" s="16" t="s">
        <v>278</v>
      </c>
      <c r="E138" s="17" t="s">
        <v>279</v>
      </c>
    </row>
    <row r="139" spans="1:5" s="14" customFormat="1" x14ac:dyDescent="0.25">
      <c r="A139" s="15" t="s">
        <v>321</v>
      </c>
      <c r="B139" s="15" t="s">
        <v>301</v>
      </c>
      <c r="C139" s="15"/>
      <c r="D139" s="16" t="s">
        <v>227</v>
      </c>
      <c r="E139" s="17" t="s">
        <v>228</v>
      </c>
    </row>
    <row r="140" spans="1:5" s="14" customFormat="1" x14ac:dyDescent="0.25">
      <c r="A140" s="15" t="s">
        <v>321</v>
      </c>
      <c r="B140" s="15" t="s">
        <v>233</v>
      </c>
      <c r="C140" s="15" t="s">
        <v>303</v>
      </c>
      <c r="D140" s="16" t="s">
        <v>288</v>
      </c>
      <c r="E140" s="17" t="s">
        <v>399</v>
      </c>
    </row>
    <row r="141" spans="1:5" s="14" customFormat="1" x14ac:dyDescent="0.25">
      <c r="A141" s="15" t="s">
        <v>321</v>
      </c>
      <c r="B141" s="15" t="s">
        <v>233</v>
      </c>
      <c r="C141" s="15" t="s">
        <v>302</v>
      </c>
      <c r="D141" s="16" t="s">
        <v>234</v>
      </c>
      <c r="E141" s="17" t="s">
        <v>235</v>
      </c>
    </row>
    <row r="142" spans="1:5" s="14" customFormat="1" x14ac:dyDescent="0.25">
      <c r="A142" s="15" t="s">
        <v>321</v>
      </c>
      <c r="B142" s="15" t="s">
        <v>301</v>
      </c>
      <c r="C142" s="15"/>
      <c r="D142" s="16" t="s">
        <v>237</v>
      </c>
      <c r="E142" s="17" t="s">
        <v>238</v>
      </c>
    </row>
    <row r="143" spans="1:5" s="14" customFormat="1" x14ac:dyDescent="0.25">
      <c r="A143" s="15" t="s">
        <v>322</v>
      </c>
      <c r="B143" s="15" t="s">
        <v>301</v>
      </c>
      <c r="C143" s="15"/>
      <c r="D143" s="16" t="s">
        <v>289</v>
      </c>
      <c r="E143" s="17" t="s">
        <v>290</v>
      </c>
    </row>
    <row r="144" spans="1:5" s="14" customFormat="1" x14ac:dyDescent="0.25">
      <c r="A144" s="15" t="s">
        <v>323</v>
      </c>
      <c r="B144" s="15" t="s">
        <v>301</v>
      </c>
      <c r="C144" s="15"/>
      <c r="D144" s="16" t="s">
        <v>269</v>
      </c>
      <c r="E144" s="17" t="s">
        <v>270</v>
      </c>
    </row>
    <row r="145" spans="1:5" s="14" customFormat="1" x14ac:dyDescent="0.25">
      <c r="A145" s="15" t="s">
        <v>324</v>
      </c>
      <c r="B145" s="15" t="s">
        <v>301</v>
      </c>
      <c r="C145" s="15"/>
      <c r="D145" s="16" t="s">
        <v>261</v>
      </c>
      <c r="E145" s="17" t="s">
        <v>262</v>
      </c>
    </row>
    <row r="146" spans="1:5" s="14" customFormat="1" x14ac:dyDescent="0.25">
      <c r="A146" s="15" t="s">
        <v>401</v>
      </c>
      <c r="B146" s="15" t="s">
        <v>301</v>
      </c>
      <c r="C146" s="15"/>
      <c r="D146" s="16" t="s">
        <v>284</v>
      </c>
      <c r="E146" s="17" t="s">
        <v>285</v>
      </c>
    </row>
    <row r="147" spans="1:5" s="14" customFormat="1" x14ac:dyDescent="0.25">
      <c r="A147" s="15" t="s">
        <v>402</v>
      </c>
      <c r="B147" s="15" t="s">
        <v>233</v>
      </c>
      <c r="C147" s="15" t="s">
        <v>302</v>
      </c>
      <c r="D147" s="16" t="s">
        <v>275</v>
      </c>
      <c r="E147" s="17" t="s">
        <v>276</v>
      </c>
    </row>
    <row r="148" spans="1:5" s="14" customFormat="1" x14ac:dyDescent="0.25">
      <c r="A148" s="15" t="s">
        <v>402</v>
      </c>
      <c r="B148" s="15" t="s">
        <v>233</v>
      </c>
      <c r="C148" s="15" t="s">
        <v>303</v>
      </c>
      <c r="D148" s="16" t="s">
        <v>278</v>
      </c>
      <c r="E148" s="17" t="s">
        <v>279</v>
      </c>
    </row>
    <row r="149" spans="1:5" s="14" customFormat="1" x14ac:dyDescent="0.25">
      <c r="A149" s="15" t="s">
        <v>403</v>
      </c>
      <c r="B149" s="15" t="s">
        <v>301</v>
      </c>
      <c r="C149" s="15"/>
      <c r="D149" s="16" t="s">
        <v>227</v>
      </c>
      <c r="E149" s="17" t="s">
        <v>228</v>
      </c>
    </row>
    <row r="150" spans="1:5" s="14" customFormat="1" x14ac:dyDescent="0.25">
      <c r="A150" s="15" t="s">
        <v>404</v>
      </c>
      <c r="B150" s="15" t="s">
        <v>301</v>
      </c>
      <c r="C150" s="15"/>
      <c r="D150" s="16" t="s">
        <v>223</v>
      </c>
      <c r="E150" s="17" t="s">
        <v>224</v>
      </c>
    </row>
    <row r="151" spans="1:5" s="14" customFormat="1" x14ac:dyDescent="0.25">
      <c r="A151" s="15" t="s">
        <v>405</v>
      </c>
      <c r="B151" s="15" t="s">
        <v>233</v>
      </c>
      <c r="C151" s="15" t="s">
        <v>303</v>
      </c>
      <c r="D151" s="16" t="s">
        <v>305</v>
      </c>
      <c r="E151" s="17" t="s">
        <v>236</v>
      </c>
    </row>
    <row r="152" spans="1:5" s="14" customFormat="1" x14ac:dyDescent="0.25">
      <c r="A152" s="15" t="s">
        <v>405</v>
      </c>
      <c r="B152" s="15" t="s">
        <v>233</v>
      </c>
      <c r="C152" s="15" t="s">
        <v>302</v>
      </c>
      <c r="D152" s="16" t="s">
        <v>234</v>
      </c>
      <c r="E152" s="17" t="s">
        <v>235</v>
      </c>
    </row>
    <row r="153" spans="1:5" s="14" customFormat="1" x14ac:dyDescent="0.25">
      <c r="A153" s="15" t="s">
        <v>406</v>
      </c>
      <c r="B153" s="15" t="s">
        <v>301</v>
      </c>
      <c r="C153" s="15"/>
      <c r="D153" s="16" t="s">
        <v>251</v>
      </c>
      <c r="E153" s="17" t="s">
        <v>252</v>
      </c>
    </row>
    <row r="154" spans="1:5" s="14" customFormat="1" x14ac:dyDescent="0.25">
      <c r="A154" s="15" t="s">
        <v>407</v>
      </c>
      <c r="B154" s="15" t="s">
        <v>301</v>
      </c>
      <c r="C154" s="15"/>
      <c r="D154" s="16" t="s">
        <v>280</v>
      </c>
      <c r="E154" s="17" t="s">
        <v>281</v>
      </c>
    </row>
    <row r="155" spans="1:5" s="14" customFormat="1" x14ac:dyDescent="0.25">
      <c r="A155" s="15" t="s">
        <v>408</v>
      </c>
      <c r="B155" s="15" t="s">
        <v>301</v>
      </c>
      <c r="C155" s="15"/>
      <c r="D155" s="16" t="s">
        <v>245</v>
      </c>
      <c r="E155" s="17" t="s">
        <v>246</v>
      </c>
    </row>
    <row r="156" spans="1:5" s="14" customFormat="1" x14ac:dyDescent="0.25">
      <c r="A156" s="15" t="s">
        <v>409</v>
      </c>
      <c r="B156" s="15" t="s">
        <v>301</v>
      </c>
      <c r="C156" s="15"/>
      <c r="D156" s="16" t="s">
        <v>247</v>
      </c>
      <c r="E156" s="17" t="s">
        <v>248</v>
      </c>
    </row>
    <row r="157" spans="1:5" s="14" customFormat="1" x14ac:dyDescent="0.25">
      <c r="A157" s="15" t="s">
        <v>410</v>
      </c>
      <c r="B157" s="15" t="s">
        <v>301</v>
      </c>
      <c r="C157" s="15"/>
      <c r="D157" s="16" t="s">
        <v>259</v>
      </c>
      <c r="E157" s="17" t="s">
        <v>260</v>
      </c>
    </row>
    <row r="158" spans="1:5" s="14" customFormat="1" x14ac:dyDescent="0.25">
      <c r="A158" s="15" t="s">
        <v>411</v>
      </c>
      <c r="B158" s="15" t="s">
        <v>301</v>
      </c>
      <c r="C158" s="15"/>
      <c r="D158" s="16" t="s">
        <v>249</v>
      </c>
      <c r="E158" s="17" t="s">
        <v>250</v>
      </c>
    </row>
    <row r="159" spans="1:5" s="14" customFormat="1" x14ac:dyDescent="0.25">
      <c r="A159" s="15" t="s">
        <v>412</v>
      </c>
      <c r="B159" s="15" t="s">
        <v>301</v>
      </c>
      <c r="C159" s="15"/>
      <c r="D159" s="16" t="s">
        <v>400</v>
      </c>
      <c r="E159" s="17" t="s">
        <v>396</v>
      </c>
    </row>
    <row r="160" spans="1:5" s="14" customFormat="1" x14ac:dyDescent="0.25">
      <c r="A160" s="15" t="s">
        <v>413</v>
      </c>
      <c r="B160" s="15" t="s">
        <v>301</v>
      </c>
      <c r="C160" s="15"/>
      <c r="D160" s="16" t="s">
        <v>257</v>
      </c>
      <c r="E160" s="17" t="s">
        <v>258</v>
      </c>
    </row>
    <row r="161" spans="1:5" s="14" customFormat="1" x14ac:dyDescent="0.25">
      <c r="A161" s="15" t="s">
        <v>414</v>
      </c>
      <c r="B161" s="15" t="s">
        <v>301</v>
      </c>
      <c r="C161" s="15"/>
      <c r="D161" s="16" t="s">
        <v>304</v>
      </c>
      <c r="E161" s="17" t="s">
        <v>274</v>
      </c>
    </row>
    <row r="162" spans="1:5" s="14" customFormat="1" x14ac:dyDescent="0.25">
      <c r="A162" s="15" t="s">
        <v>415</v>
      </c>
      <c r="B162" s="15" t="s">
        <v>301</v>
      </c>
      <c r="C162" s="15"/>
      <c r="D162" s="16" t="s">
        <v>237</v>
      </c>
      <c r="E162" s="17" t="s">
        <v>238</v>
      </c>
    </row>
    <row r="163" spans="1:5" s="14" customFormat="1" x14ac:dyDescent="0.25">
      <c r="A163" s="15" t="s">
        <v>416</v>
      </c>
      <c r="B163" s="15" t="s">
        <v>301</v>
      </c>
      <c r="C163" s="15"/>
      <c r="D163" s="16" t="s">
        <v>241</v>
      </c>
      <c r="E163" s="17" t="s">
        <v>242</v>
      </c>
    </row>
    <row r="164" spans="1:5" s="14" customFormat="1" x14ac:dyDescent="0.25">
      <c r="A164" s="15" t="s">
        <v>417</v>
      </c>
      <c r="B164" s="15" t="s">
        <v>301</v>
      </c>
      <c r="C164" s="15"/>
      <c r="D164" s="16" t="s">
        <v>221</v>
      </c>
      <c r="E164" s="17" t="s">
        <v>222</v>
      </c>
    </row>
    <row r="165" spans="1:5" s="14" customFormat="1" x14ac:dyDescent="0.25">
      <c r="A165" s="15" t="s">
        <v>418</v>
      </c>
      <c r="B165" s="15" t="s">
        <v>301</v>
      </c>
      <c r="C165" s="15"/>
      <c r="D165" s="16" t="s">
        <v>331</v>
      </c>
      <c r="E165" s="17" t="s">
        <v>330</v>
      </c>
    </row>
    <row r="166" spans="1:5" s="14" customFormat="1" x14ac:dyDescent="0.25">
      <c r="A166" s="15" t="s">
        <v>419</v>
      </c>
      <c r="B166" s="15" t="s">
        <v>301</v>
      </c>
      <c r="C166" s="15"/>
      <c r="D166" s="16" t="s">
        <v>243</v>
      </c>
      <c r="E166" s="17" t="s">
        <v>244</v>
      </c>
    </row>
    <row r="167" spans="1:5" s="14" customFormat="1" x14ac:dyDescent="0.25">
      <c r="A167" s="15" t="s">
        <v>420</v>
      </c>
      <c r="B167" s="15" t="s">
        <v>301</v>
      </c>
      <c r="C167" s="15"/>
      <c r="D167" s="16" t="s">
        <v>277</v>
      </c>
      <c r="E167" s="17" t="s">
        <v>397</v>
      </c>
    </row>
    <row r="168" spans="1:5" s="14" customFormat="1" x14ac:dyDescent="0.25">
      <c r="A168" s="15" t="s">
        <v>421</v>
      </c>
      <c r="B168" s="15" t="s">
        <v>233</v>
      </c>
      <c r="C168" s="15" t="s">
        <v>303</v>
      </c>
      <c r="D168" s="16" t="s">
        <v>380</v>
      </c>
      <c r="E168" s="17" t="s">
        <v>273</v>
      </c>
    </row>
    <row r="169" spans="1:5" s="14" customFormat="1" x14ac:dyDescent="0.25">
      <c r="A169" s="15" t="s">
        <v>421</v>
      </c>
      <c r="B169" s="15" t="s">
        <v>233</v>
      </c>
      <c r="C169" s="15" t="s">
        <v>302</v>
      </c>
      <c r="D169" s="16" t="s">
        <v>282</v>
      </c>
      <c r="E169" s="17" t="s">
        <v>283</v>
      </c>
    </row>
    <row r="170" spans="1:5" s="14" customFormat="1" x14ac:dyDescent="0.25">
      <c r="A170" s="15" t="s">
        <v>422</v>
      </c>
      <c r="B170" s="15" t="s">
        <v>301</v>
      </c>
      <c r="C170" s="15"/>
      <c r="D170" s="16" t="s">
        <v>225</v>
      </c>
      <c r="E170" s="17" t="s">
        <v>226</v>
      </c>
    </row>
    <row r="171" spans="1:5" s="14" customFormat="1" x14ac:dyDescent="0.25">
      <c r="A171" s="15" t="s">
        <v>334</v>
      </c>
      <c r="B171" s="15" t="s">
        <v>301</v>
      </c>
      <c r="C171" s="15"/>
      <c r="D171" s="16" t="s">
        <v>292</v>
      </c>
      <c r="E171" s="17" t="s">
        <v>293</v>
      </c>
    </row>
    <row r="172" spans="1:5" s="14" customFormat="1" x14ac:dyDescent="0.25">
      <c r="A172" s="15" t="s">
        <v>334</v>
      </c>
      <c r="B172" s="15" t="s">
        <v>301</v>
      </c>
      <c r="C172" s="15"/>
      <c r="D172" s="16" t="s">
        <v>294</v>
      </c>
      <c r="E172" s="17" t="s">
        <v>295</v>
      </c>
    </row>
    <row r="173" spans="1:5" s="14" customFormat="1" x14ac:dyDescent="0.25">
      <c r="A173" s="15" t="s">
        <v>334</v>
      </c>
      <c r="B173" s="15" t="s">
        <v>301</v>
      </c>
      <c r="C173" s="15"/>
      <c r="D173" s="16" t="s">
        <v>296</v>
      </c>
      <c r="E173" s="17" t="s">
        <v>297</v>
      </c>
    </row>
    <row r="174" spans="1:5" s="14" customFormat="1" x14ac:dyDescent="0.25">
      <c r="A174" s="15" t="s">
        <v>334</v>
      </c>
      <c r="B174" s="15" t="s">
        <v>301</v>
      </c>
      <c r="C174" s="15"/>
      <c r="D174" s="16" t="s">
        <v>211</v>
      </c>
      <c r="E174" s="17" t="s">
        <v>210</v>
      </c>
    </row>
    <row r="175" spans="1:5" s="14" customFormat="1" x14ac:dyDescent="0.25">
      <c r="A175" s="15" t="s">
        <v>334</v>
      </c>
      <c r="B175" s="15" t="s">
        <v>301</v>
      </c>
      <c r="C175" s="15"/>
      <c r="D175" s="16" t="s">
        <v>298</v>
      </c>
      <c r="E175" s="17" t="s">
        <v>299</v>
      </c>
    </row>
  </sheetData>
  <sortState ref="A2:E173">
    <sortCondition ref="A2:A173"/>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Foglio1</vt:lpstr>
      <vt:lpstr>SIMOG 2017</vt:lpstr>
      <vt:lpstr>SIMOG 2017 partecipanti</vt:lpstr>
      <vt:lpstr>Foglio2</vt:lpstr>
      <vt:lpstr>'SIMOG 2017'!Titoli_stampa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2018-01-30T07:31:08Z</dcterms:modified>
</cp:coreProperties>
</file>